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430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C:\Users\jfafara\Desktop\Nowy folder\"/>
    </mc:Choice>
  </mc:AlternateContent>
  <xr:revisionPtr revIDLastSave="0" documentId="8_{4775D1CE-5EFC-4346-8410-61A37221E8E7}" xr6:coauthVersionLast="47" xr6:coauthVersionMax="47" xr10:uidLastSave="{00000000-0000-0000-0000-000000000000}"/>
  <bookViews>
    <workbookView xWindow="-120" yWindow="-120" windowWidth="29040" windowHeight="15720" xr2:uid="{8427F2AA-3642-4E65-AD4D-49D97F937303}"/>
  </bookViews>
  <sheets>
    <sheet name="Arkusz1" sheetId="1" r:id="rId1"/>
  </sheets>
  <definedNames>
    <definedName name="_xlnm.Print_Area" localSheetId="0">Arkusz1!$A$2:$H$66</definedName>
  </definedNames>
  <calcPr calcId="191029" fullCalcOnLoad="1" iterateDelta="1E-4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F63" i="1" l="1"/>
  <c r="F62" i="1"/>
  <c r="H62" i="1" s="1"/>
  <c r="F61" i="1"/>
  <c r="H61" i="1" s="1"/>
  <c r="F60" i="1"/>
  <c r="H60" i="1" s="1"/>
  <c r="F59" i="1"/>
  <c r="H59" i="1" s="1"/>
  <c r="F58" i="1"/>
  <c r="H58" i="1" s="1"/>
  <c r="F57" i="1"/>
  <c r="H57" i="1" s="1"/>
  <c r="F56" i="1"/>
  <c r="H56" i="1" s="1"/>
  <c r="F55" i="1"/>
  <c r="H55" i="1" s="1"/>
  <c r="F54" i="1"/>
  <c r="H54" i="1" s="1"/>
  <c r="F53" i="1"/>
  <c r="H53" i="1" s="1"/>
  <c r="F52" i="1"/>
  <c r="H52" i="1" s="1"/>
  <c r="F51" i="1"/>
  <c r="H51" i="1" s="1"/>
  <c r="F50" i="1"/>
  <c r="H50" i="1" s="1"/>
  <c r="H49" i="1"/>
  <c r="F49" i="1"/>
  <c r="F48" i="1"/>
  <c r="H48" i="1" s="1"/>
  <c r="F47" i="1"/>
  <c r="H47" i="1" s="1"/>
  <c r="F46" i="1"/>
  <c r="H46" i="1" s="1"/>
  <c r="F45" i="1"/>
  <c r="H45" i="1" s="1"/>
  <c r="F44" i="1"/>
  <c r="H44" i="1" s="1"/>
  <c r="F43" i="1"/>
  <c r="H43" i="1" s="1"/>
  <c r="F42" i="1"/>
  <c r="H42" i="1" s="1"/>
  <c r="H40" i="1"/>
  <c r="F40" i="1"/>
  <c r="H39" i="1"/>
  <c r="F39" i="1"/>
  <c r="H38" i="1"/>
  <c r="F37" i="1"/>
  <c r="H37" i="1" s="1"/>
  <c r="F36" i="1"/>
  <c r="H36" i="1" s="1"/>
  <c r="F35" i="1"/>
  <c r="H35" i="1" s="1"/>
  <c r="F34" i="1"/>
  <c r="H34" i="1" s="1"/>
  <c r="F33" i="1"/>
  <c r="H33" i="1" s="1"/>
  <c r="F32" i="1"/>
  <c r="H32" i="1" s="1"/>
  <c r="F31" i="1"/>
  <c r="H31" i="1" s="1"/>
  <c r="F30" i="1"/>
  <c r="H30" i="1" s="1"/>
  <c r="F29" i="1"/>
  <c r="H29" i="1" s="1"/>
  <c r="F28" i="1"/>
  <c r="H28" i="1" s="1"/>
  <c r="F27" i="1"/>
  <c r="H27" i="1" s="1"/>
  <c r="F26" i="1"/>
  <c r="H26" i="1" s="1"/>
  <c r="F25" i="1"/>
  <c r="H25" i="1" s="1"/>
  <c r="F24" i="1"/>
  <c r="H24" i="1" s="1"/>
  <c r="F23" i="1"/>
  <c r="H23" i="1" s="1"/>
  <c r="F22" i="1"/>
  <c r="H22" i="1" s="1"/>
  <c r="F21" i="1"/>
  <c r="H21" i="1" s="1"/>
  <c r="F20" i="1"/>
  <c r="H20" i="1" s="1"/>
  <c r="F19" i="1"/>
  <c r="H19" i="1" s="1"/>
  <c r="F18" i="1"/>
  <c r="H18" i="1" s="1"/>
  <c r="F17" i="1"/>
  <c r="H17" i="1" s="1"/>
  <c r="F16" i="1"/>
  <c r="H16" i="1" s="1"/>
  <c r="F15" i="1"/>
  <c r="H15" i="1" s="1"/>
  <c r="F14" i="1"/>
  <c r="H14" i="1" s="1"/>
  <c r="F13" i="1"/>
  <c r="H13" i="1" s="1"/>
  <c r="H12" i="1"/>
  <c r="F12" i="1"/>
  <c r="F11" i="1"/>
  <c r="H11" i="1" s="1"/>
  <c r="F64" i="1" l="1"/>
  <c r="H10" i="1"/>
  <c r="H63" i="1"/>
  <c r="H41" i="1" s="1"/>
  <c r="H64" i="1" l="1"/>
</calcChain>
</file>

<file path=xl/sharedStrings.xml><?xml version="1.0" encoding="utf-8"?>
<sst xmlns="http://purl.oclc.org/ooxml/spreadsheetml/main" count="173" uniqueCount="113">
  <si>
    <t xml:space="preserve"> Załącznik Z4 do Ogłoszenia postępowania</t>
  </si>
  <si>
    <t>Załącznik Nr 4- TABELA KOSZTÓW</t>
  </si>
  <si>
    <t xml:space="preserve">                                                                                REWIZJA NR 1 -                                                                                    </t>
  </si>
  <si>
    <t>„Modernizacja instalacji wodociągowej – III etap w Hotelu Interferie Medical SPA w Świnoujściu”</t>
  </si>
  <si>
    <t>..........................................                                                                                                                                       ……………………………………………..
          pieczątka firmowa                                                                                                                                                  miejscowość, data  …...........................................................</t>
  </si>
  <si>
    <t>Osoba upoważniona do kontaktu:</t>
  </si>
  <si>
    <t>Tel.:                                                                                                                      e-mail.</t>
  </si>
  <si>
    <t>Lp.</t>
  </si>
  <si>
    <t>Opis</t>
  </si>
  <si>
    <t>J.m.</t>
  </si>
  <si>
    <t>Ilość</t>
  </si>
  <si>
    <t>Cena jednostkowa netto</t>
  </si>
  <si>
    <t>Wartość netto</t>
  </si>
  <si>
    <t>Ilość pionów</t>
  </si>
  <si>
    <t>Wartość netto ogółem</t>
  </si>
  <si>
    <t>Wymiana pionów ZW, CW i CYR (A5,A6,A7,A8,A10,A11,A16,A17,A18,A19,A20,A22)</t>
  </si>
  <si>
    <t>1.</t>
  </si>
  <si>
    <t>Przygotowanie do demontażu pionów (zabezpieczenie obszaru montażu, rozstawienie rusztowania)</t>
  </si>
  <si>
    <t>kpl.</t>
  </si>
  <si>
    <t>2.</t>
  </si>
  <si>
    <t>Demontaż rurociągu stalowego ocynkowanego średnicy 40-50 mm</t>
  </si>
  <si>
    <t>m</t>
  </si>
  <si>
    <t>3.</t>
  </si>
  <si>
    <t>Demontaż rurociągu stalowego ocynkowanego 25-32 mm</t>
  </si>
  <si>
    <t>4.</t>
  </si>
  <si>
    <t>Demontaż rurociągu stalowego ocynkowanego średnicy 15-20 mm</t>
  </si>
  <si>
    <t>5.</t>
  </si>
  <si>
    <t>Utylizacja materiałów z demontażu</t>
  </si>
  <si>
    <t>6.</t>
  </si>
  <si>
    <t>Przebicie otworów o powierzchni do 0,05 m² w elementach z betonu żwirowego o grubości do 30 cm</t>
  </si>
  <si>
    <t>szt.</t>
  </si>
  <si>
    <t>7.</t>
  </si>
  <si>
    <t>Rurociągi z rur PEX o średnicy 16 mm łączonych metodą mechanczną na ścianach budynków niemieszkalnych</t>
  </si>
  <si>
    <t>8.</t>
  </si>
  <si>
    <t>Rurociągi z rur o średnicy 25 mm łączonych metodą mechaniczną na ścianach budynków niemieszkalnych</t>
  </si>
  <si>
    <t>9.</t>
  </si>
  <si>
    <t>Rurociągi z rur PEX o średnicy 32 mm łączonych metodą mechaniczną na ścianach budynków niemieszkalnych</t>
  </si>
  <si>
    <t>10.</t>
  </si>
  <si>
    <t>Rurociągi z rur PEX o średnicy 40 mm łączonych metodą mechaniczną na ścianach budynków niemieszkalnych</t>
  </si>
  <si>
    <t>11.</t>
  </si>
  <si>
    <t>Rurociągi z rur PEX o średnicy 50 mm łączonych metodą mechaniczną na ścianach budynków niemieszkalnych</t>
  </si>
  <si>
    <t>12.</t>
  </si>
  <si>
    <t>Izolacja jednowarstwowa grubości 9 mm rurociągów o średnicy zewnętrznej 32 mm otulinami Thermaflex FRZ</t>
  </si>
  <si>
    <t>13.</t>
  </si>
  <si>
    <t>Izolacja jednowarstwowa grubości 9 mm rurociągów o średnicy zewnętrznej 40 mm otulinami Thermaflex FRZ</t>
  </si>
  <si>
    <t>14.</t>
  </si>
  <si>
    <t>Izolacja jednowarstwowa grubości 9 mm rurociągów o średnicy zewnętrznej 50 mm otulinami Thermaflex FRZ</t>
  </si>
  <si>
    <t>15.</t>
  </si>
  <si>
    <t>Izolacja jednowarstwowa grubości 20 mm rurociągów o średnicy zewnętrznej 16 mm otulinami Thermaflex FRZ</t>
  </si>
  <si>
    <t>16.</t>
  </si>
  <si>
    <t>Izolacja jednowarstwowa grubości 20 mm rurociągów o średnicy zewnętrznej 25 mm otulinami Thermaflex FRZ</t>
  </si>
  <si>
    <t>17.</t>
  </si>
  <si>
    <t>Izolacja jednowarstwowa grubości 30 mm rurociągów o średnicy zewnętrznej 32 mm otulinami Thermaflex FRZ</t>
  </si>
  <si>
    <t>18.</t>
  </si>
  <si>
    <t>Izolacja jednowarstwowa grubości 30 mm rurociągów o średnicy zewnętrznej 40 mm otulinami Thermaflex FRZ</t>
  </si>
  <si>
    <t>19.</t>
  </si>
  <si>
    <t>Izolacja jednowarstwowa grubości 30 mm rurociągów o średnicy zewnętrznej 50 mm otulinami Thermaflex FRZ</t>
  </si>
  <si>
    <t>20.</t>
  </si>
  <si>
    <t>Wypełnienie bruzd o przekroju do 0,015 m² w podłożach, stropach i ścianach bez deskowań i stemplowań żwirobetonem</t>
  </si>
  <si>
    <t>21.</t>
  </si>
  <si>
    <t>Montaż opasek ogniochronnych</t>
  </si>
  <si>
    <t>22.</t>
  </si>
  <si>
    <t>Zawory kulowe instalacji wodociągowych z rur stalowych o średnicy nominalnej 20 mm</t>
  </si>
  <si>
    <t>23.</t>
  </si>
  <si>
    <t>Wymiana zaworu przelotowego o śr. 40mm</t>
  </si>
  <si>
    <t>24.</t>
  </si>
  <si>
    <t>Wymiana dwuzłączki o śr. 40mm</t>
  </si>
  <si>
    <t>25.</t>
  </si>
  <si>
    <t>Wymiana trójnika o śr. 40mm</t>
  </si>
  <si>
    <t>26.</t>
  </si>
  <si>
    <t>Wymiana trójnika o śr. 15 mm</t>
  </si>
  <si>
    <t>Wymiana dwuzłączki o śr. 15mm</t>
  </si>
  <si>
    <t>Wymiana zaworów na poziomie Zw i CW</t>
  </si>
  <si>
    <t>49.</t>
  </si>
  <si>
    <t>Wymiana zaworu przelotowego o śr.80 mm</t>
  </si>
  <si>
    <t>50.</t>
  </si>
  <si>
    <t>Wymiana zaworu przelotowego o śr. 100 mm</t>
  </si>
  <si>
    <t>Wymiana pionów ZW,CW,CYR (E01, E02, E03.E04)</t>
  </si>
  <si>
    <t>54.</t>
  </si>
  <si>
    <t>55.</t>
  </si>
  <si>
    <t>Demontaż rurociągu stalowego ocynkowanego średncy 25-32 mm</t>
  </si>
  <si>
    <t>56.</t>
  </si>
  <si>
    <t>57.</t>
  </si>
  <si>
    <t>58.</t>
  </si>
  <si>
    <t>59.</t>
  </si>
  <si>
    <t>Rurociągi z rur PEX o średnicy 16 mm łączonych metodą mechaniczną na ścianach budynków niemieszkalnych</t>
  </si>
  <si>
    <t>60.</t>
  </si>
  <si>
    <t>Rurociągi z rur PEX o średnicy 25 mm łączonych metodą mechaniczną na ścianach budynków niemieszkalnych</t>
  </si>
  <si>
    <t>61.</t>
  </si>
  <si>
    <t>62.</t>
  </si>
  <si>
    <t>63.</t>
  </si>
  <si>
    <t>Izolacja jednowarstwowa grubości 9 mm rurociągów o średnicy zewnętrznej 25 mm otulinami Thermaflex FRZ</t>
  </si>
  <si>
    <t>64.</t>
  </si>
  <si>
    <t>65.</t>
  </si>
  <si>
    <t>66.</t>
  </si>
  <si>
    <t>Izolacja jednowarstwowa grubości 30 mm rurociągów o średnicy zewnętrznej 32 mm otyulinami Thermaflex FRZ</t>
  </si>
  <si>
    <t>67.</t>
  </si>
  <si>
    <t>Izolacja jednowarstwowa grubości 20 mm rurociągów o średnicy zewnętrznej 20 mmn otyulinami Thermaflex FRZ</t>
  </si>
  <si>
    <t>68.</t>
  </si>
  <si>
    <t>69.</t>
  </si>
  <si>
    <t>70.</t>
  </si>
  <si>
    <t>71.</t>
  </si>
  <si>
    <t>Wymiana zaworu przelotowego o śr.25mm</t>
  </si>
  <si>
    <t>72.</t>
  </si>
  <si>
    <t>Wymiana dwuzłączki o śr. 25mm</t>
  </si>
  <si>
    <t>73.</t>
  </si>
  <si>
    <t>Wymiana trójnika o śr. 25mm</t>
  </si>
  <si>
    <t>74.</t>
  </si>
  <si>
    <t>Wymiana trójnika o śr. 15mm</t>
  </si>
  <si>
    <t>75.</t>
  </si>
  <si>
    <t>WYNAGRODZENIE RYCZAŁTOWE NETTO</t>
  </si>
  <si>
    <r>
      <t>Wynagrodzenie ryczałtowe netto winno obejmować prace w tym także nieopisane wprost w dokumentacji przetargowej oraz jej załącznikach, a których zrealizowanie jest niezbędne dla kompleksowego i prawidłowego wykonania przedmiotu umowu. Wykonawca w ramach przysługującego mu wynagrodzenia wykona kompleksowe prace porządkowe w pomieszczeniach i komunikacji po zakończeniu prac modernizacyjnych.</t>
    </r>
    <r>
      <rPr>
        <sz val="11"/>
        <color rgb="FFFF0000"/>
        <rFont val="Lato Light"/>
        <family val="2"/>
        <charset val="238"/>
      </rPr>
      <t xml:space="preserve"> Wszystkie ilości podane w tabeli kosztów zostały zweryfikowane podczas wizji likalnej na etapie opracowywania oferty.</t>
    </r>
  </si>
  <si>
    <t>Pieczątka i podpis: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</si>
</sst>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&quot; &quot;;&quot;-&quot;#,##0.0&quot; &quot;"/>
    <numFmt numFmtId="165" formatCode="#,##0.000&quot; &quot;;&quot;-&quot;#,##0.000&quot; &quot;"/>
    <numFmt numFmtId="166" formatCode="0.00&quot; &quot;;&quot;-&quot;0.00&quot; &quot;"/>
    <numFmt numFmtId="167" formatCode="[$-415]#,##0"/>
    <numFmt numFmtId="168" formatCode="[$-415]#,##0.00"/>
    <numFmt numFmtId="169" formatCode="[$-415]General"/>
    <numFmt numFmtId="170" formatCode="&quot; &quot;#,##0.00&quot;      &quot;;&quot;-&quot;#,##0.00&quot;      &quot;;&quot; -&quot;#&quot;      &quot;;@&quot; &quot;"/>
    <numFmt numFmtId="171" formatCode="#,##0.00&quot; &quot;[$zł-415];[Red]&quot;-&quot;#,##0.00&quot; &quot;[$zł-415]"/>
  </numFmts>
  <fonts count="12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000000"/>
      <name val="Lato Light"/>
      <family val="2"/>
      <charset val="238"/>
    </font>
    <font>
      <b/>
      <sz val="11"/>
      <color rgb="FF000000"/>
      <name val="Lato Light1"/>
      <charset val="238"/>
    </font>
    <font>
      <b/>
      <sz val="12"/>
      <color rgb="FF000000"/>
      <name val="Lato Light"/>
      <family val="2"/>
      <charset val="238"/>
    </font>
    <font>
      <sz val="11"/>
      <color rgb="FF000000"/>
      <name val="Lato Light"/>
      <family val="2"/>
      <charset val="238"/>
    </font>
    <font>
      <b/>
      <sz val="10"/>
      <color rgb="FF000000"/>
      <name val="Lato Light"/>
      <family val="2"/>
      <charset val="238"/>
    </font>
    <font>
      <sz val="8"/>
      <color rgb="FF000000"/>
      <name val="Lato Light"/>
      <family val="2"/>
      <charset val="238"/>
    </font>
    <font>
      <b/>
      <sz val="11"/>
      <color rgb="FF000000"/>
      <name val="Lato Light"/>
      <family val="2"/>
      <charset val="238"/>
    </font>
    <font>
      <sz val="11"/>
      <color rgb="FFFF0000"/>
      <name val="Lato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558ED5"/>
        <bgColor rgb="FF558ED5"/>
      </patternFill>
    </fill>
  </fills>
  <borders count="9">
    <border>
      <start/>
      <end/>
      <top/>
      <bottom/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170" fontId="1" fillId="0" borderId="0" applyBorder="0" applyProtection="0"/>
    <xf numFmtId="169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71" fontId="3" fillId="0" borderId="0" applyBorder="0" applyProtection="0"/>
  </cellStyleXfs>
  <cellXfs count="36">
    <xf numFmtId="0" fontId="0" fillId="0" borderId="0" xfId="0"/>
    <xf numFmtId="169" fontId="1" fillId="0" borderId="0" xfId="2" applyFont="1" applyFill="1" applyAlignment="1"/>
    <xf numFmtId="169" fontId="1" fillId="0" borderId="0" xfId="2" applyFont="1" applyFill="1" applyAlignment="1">
      <alignment vertical="center"/>
    </xf>
    <xf numFmtId="169" fontId="8" fillId="2" borderId="4" xfId="2" applyFont="1" applyFill="1" applyBorder="1" applyAlignment="1">
      <alignment horizontal="center" vertical="center"/>
    </xf>
    <xf numFmtId="169" fontId="8" fillId="2" borderId="4" xfId="2" applyFont="1" applyFill="1" applyBorder="1" applyAlignment="1">
      <alignment horizontal="center" vertical="center" wrapText="1"/>
    </xf>
    <xf numFmtId="169" fontId="8" fillId="2" borderId="5" xfId="2" applyFont="1" applyFill="1" applyBorder="1" applyAlignment="1">
      <alignment horizontal="center" vertical="center" wrapText="1"/>
    </xf>
    <xf numFmtId="168" fontId="8" fillId="2" borderId="4" xfId="2" applyNumberFormat="1" applyFont="1" applyFill="1" applyBorder="1" applyAlignment="1">
      <alignment horizontal="center" vertical="center"/>
    </xf>
    <xf numFmtId="169" fontId="9" fillId="0" borderId="4" xfId="2" applyFont="1" applyFill="1" applyBorder="1" applyAlignment="1">
      <alignment horizontal="center" vertical="center" wrapText="1"/>
    </xf>
    <xf numFmtId="169" fontId="9" fillId="0" borderId="4" xfId="2" applyFont="1" applyFill="1" applyBorder="1" applyAlignment="1">
      <alignment vertical="center" wrapText="1"/>
    </xf>
    <xf numFmtId="164" fontId="9" fillId="0" borderId="4" xfId="1" applyNumberFormat="1" applyFont="1" applyFill="1" applyBorder="1" applyAlignment="1">
      <alignment horizontal="center" vertical="center"/>
    </xf>
    <xf numFmtId="165" fontId="9" fillId="0" borderId="4" xfId="1" applyNumberFormat="1" applyFont="1" applyFill="1" applyBorder="1" applyAlignment="1">
      <alignment horizontal="center" vertical="center"/>
    </xf>
    <xf numFmtId="166" fontId="9" fillId="0" borderId="6" xfId="1" applyNumberFormat="1" applyFont="1" applyFill="1" applyBorder="1" applyAlignment="1">
      <alignment horizontal="center" vertical="center"/>
    </xf>
    <xf numFmtId="167" fontId="9" fillId="0" borderId="4" xfId="1" applyNumberFormat="1" applyFont="1" applyFill="1" applyBorder="1" applyAlignment="1">
      <alignment horizontal="center" vertical="center"/>
    </xf>
    <xf numFmtId="168" fontId="9" fillId="0" borderId="4" xfId="2" applyNumberFormat="1" applyFont="1" applyFill="1" applyBorder="1" applyAlignment="1">
      <alignment horizontal="center" vertical="center"/>
    </xf>
    <xf numFmtId="169" fontId="9" fillId="0" borderId="3" xfId="2" applyFont="1" applyFill="1" applyBorder="1" applyAlignment="1">
      <alignment horizontal="center" vertical="center" wrapText="1"/>
    </xf>
    <xf numFmtId="169" fontId="9" fillId="0" borderId="3" xfId="2" applyFont="1" applyFill="1" applyBorder="1" applyAlignment="1">
      <alignment vertical="center" wrapText="1"/>
    </xf>
    <xf numFmtId="165" fontId="9" fillId="0" borderId="3" xfId="1" applyNumberFormat="1" applyFont="1" applyFill="1" applyBorder="1" applyAlignment="1">
      <alignment horizontal="center" vertical="center"/>
    </xf>
    <xf numFmtId="166" fontId="9" fillId="0" borderId="4" xfId="1" applyNumberFormat="1" applyFont="1" applyFill="1" applyBorder="1" applyAlignment="1">
      <alignment horizontal="center" vertical="center"/>
    </xf>
    <xf numFmtId="167" fontId="9" fillId="0" borderId="3" xfId="1" applyNumberFormat="1" applyFont="1" applyFill="1" applyBorder="1" applyAlignment="1">
      <alignment horizontal="center" vertical="center"/>
    </xf>
    <xf numFmtId="166" fontId="9" fillId="0" borderId="7" xfId="1" applyNumberFormat="1" applyFont="1" applyFill="1" applyBorder="1" applyAlignment="1">
      <alignment horizontal="center" vertical="center"/>
    </xf>
    <xf numFmtId="168" fontId="8" fillId="2" borderId="3" xfId="2" applyNumberFormat="1" applyFont="1" applyFill="1" applyBorder="1" applyAlignment="1">
      <alignment horizontal="center" vertical="center"/>
    </xf>
    <xf numFmtId="166" fontId="9" fillId="0" borderId="8" xfId="1" applyNumberFormat="1" applyFont="1" applyFill="1" applyBorder="1" applyAlignment="1">
      <alignment horizontal="center" vertical="center"/>
    </xf>
    <xf numFmtId="164" fontId="9" fillId="0" borderId="3" xfId="1" applyNumberFormat="1" applyFont="1" applyFill="1" applyBorder="1" applyAlignment="1">
      <alignment horizontal="center" vertical="center"/>
    </xf>
    <xf numFmtId="168" fontId="9" fillId="0" borderId="3" xfId="2" applyNumberFormat="1" applyFont="1" applyFill="1" applyBorder="1" applyAlignment="1">
      <alignment horizontal="center" vertical="center"/>
    </xf>
    <xf numFmtId="166" fontId="10" fillId="3" borderId="4" xfId="2" applyNumberFormat="1" applyFont="1" applyFill="1" applyBorder="1" applyAlignment="1">
      <alignment horizontal="center" vertical="center"/>
    </xf>
    <xf numFmtId="166" fontId="10" fillId="3" borderId="8" xfId="2" applyNumberFormat="1" applyFont="1" applyFill="1" applyBorder="1" applyAlignment="1">
      <alignment horizontal="center" vertical="center"/>
    </xf>
    <xf numFmtId="169" fontId="4" fillId="2" borderId="1" xfId="2" applyFont="1" applyFill="1" applyBorder="1" applyAlignment="1">
      <alignment horizontal="center" vertical="center"/>
    </xf>
    <xf numFmtId="169" fontId="5" fillId="2" borderId="2" xfId="2" applyFont="1" applyFill="1" applyBorder="1" applyAlignment="1">
      <alignment horizontal="center" vertical="center"/>
    </xf>
    <xf numFmtId="169" fontId="6" fillId="2" borderId="3" xfId="2" applyFont="1" applyFill="1" applyBorder="1" applyAlignment="1">
      <alignment horizontal="center" vertical="center" wrapText="1"/>
    </xf>
    <xf numFmtId="169" fontId="7" fillId="2" borderId="4" xfId="2" applyFont="1" applyFill="1" applyBorder="1" applyAlignment="1">
      <alignment horizontal="left" wrapText="1"/>
    </xf>
    <xf numFmtId="169" fontId="7" fillId="2" borderId="1" xfId="2" applyFont="1" applyFill="1" applyBorder="1" applyAlignment="1">
      <alignment horizontal="left" wrapText="1"/>
    </xf>
    <xf numFmtId="169" fontId="7" fillId="2" borderId="3" xfId="2" applyFont="1" applyFill="1" applyBorder="1" applyAlignment="1">
      <alignment horizontal="left" wrapText="1"/>
    </xf>
    <xf numFmtId="169" fontId="8" fillId="2" borderId="4" xfId="2" applyFont="1" applyFill="1" applyBorder="1" applyAlignment="1">
      <alignment horizontal="center" vertical="center"/>
    </xf>
    <xf numFmtId="169" fontId="10" fillId="3" borderId="4" xfId="2" applyFont="1" applyFill="1" applyBorder="1" applyAlignment="1">
      <alignment horizontal="center" vertical="center"/>
    </xf>
    <xf numFmtId="169" fontId="7" fillId="0" borderId="4" xfId="2" applyFont="1" applyFill="1" applyBorder="1" applyAlignment="1">
      <alignment horizontal="center" vertical="center" wrapText="1"/>
    </xf>
    <xf numFmtId="169" fontId="10" fillId="0" borderId="4" xfId="2" applyFont="1" applyFill="1" applyBorder="1" applyAlignment="1">
      <alignment horizontal="right" vertical="top"/>
    </xf>
  </cellXfs>
  <cellStyles count="7">
    <cellStyle name="Excel Built-in Comma" xfId="1" xr:uid="{1B009908-DBFB-4283-83F3-68831E769525}"/>
    <cellStyle name="Excel Built-in Normal" xfId="2" xr:uid="{44AFA183-3045-426E-BB84-53BE5CCF1692}"/>
    <cellStyle name="Heading" xfId="3" xr:uid="{754B8621-3E7E-4733-8897-786246732101}"/>
    <cellStyle name="Heading1" xfId="4" xr:uid="{06992E54-3EE3-4B72-A96C-2D444F20E301}"/>
    <cellStyle name="Normalny" xfId="0" builtinId="0" customBuiltin="1"/>
    <cellStyle name="Result" xfId="5" xr:uid="{5D56A32D-1C3D-4CFA-AE17-5B0BDAD7182C}"/>
    <cellStyle name="Result2" xfId="6" xr:uid="{A3CD272F-00AC-4700-9DD0-C100D93B89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3C650-9828-4EDE-AA06-1358029C68A7}">
  <sheetPr>
    <pageSetUpPr fitToPage="1"/>
  </sheetPr>
  <dimension ref="A1:AMJ66"/>
  <sheetViews>
    <sheetView tabSelected="1" workbookViewId="0"/>
  </sheetViews>
  <sheetFormatPr defaultRowHeight="14.1"/>
  <cols>
    <col min="1" max="1" width="5" style="1" customWidth="1"/>
    <col min="2" max="2" width="33.5" style="1" customWidth="1"/>
    <col min="3" max="3" width="8.25" style="1" customWidth="1"/>
    <col min="4" max="4" width="10.25" style="1" customWidth="1"/>
    <col min="5" max="5" width="11.25" style="1" customWidth="1"/>
    <col min="6" max="6" width="13.125" style="1" customWidth="1"/>
    <col min="7" max="7" width="11.75" style="1" customWidth="1"/>
    <col min="8" max="8" width="12.75" style="1" customWidth="1"/>
    <col min="9" max="1024" width="8.125" style="1" customWidth="1"/>
    <col min="1025" max="1025" width="9" customWidth="1"/>
  </cols>
  <sheetData>
    <row r="1" spans="1:8" ht="15">
      <c r="F1" s="1" t="s">
        <v>0</v>
      </c>
    </row>
    <row r="2" spans="1:8" ht="20.25" customHeight="1">
      <c r="A2" s="2"/>
    </row>
    <row r="3" spans="1:8" ht="30" customHeight="1">
      <c r="A3" s="26" t="s">
        <v>1</v>
      </c>
      <c r="B3" s="26"/>
      <c r="C3" s="26"/>
      <c r="D3" s="26"/>
      <c r="E3" s="26"/>
      <c r="F3" s="26"/>
      <c r="G3" s="26"/>
      <c r="H3" s="26"/>
    </row>
    <row r="4" spans="1:8" ht="30" customHeight="1">
      <c r="A4" s="27" t="s">
        <v>2</v>
      </c>
      <c r="B4" s="27"/>
      <c r="C4" s="27"/>
      <c r="D4" s="27"/>
      <c r="E4" s="27"/>
      <c r="F4" s="27"/>
      <c r="G4" s="27"/>
      <c r="H4" s="27"/>
    </row>
    <row r="5" spans="1:8" ht="21" customHeight="1">
      <c r="A5" s="28" t="s">
        <v>3</v>
      </c>
      <c r="B5" s="28"/>
      <c r="C5" s="28"/>
      <c r="D5" s="28"/>
      <c r="E5" s="28"/>
      <c r="F5" s="28"/>
      <c r="G5" s="28"/>
      <c r="H5" s="28"/>
    </row>
    <row r="6" spans="1:8" ht="84.75" customHeight="1">
      <c r="A6" s="29" t="s">
        <v>4</v>
      </c>
      <c r="B6" s="29"/>
      <c r="C6" s="29"/>
      <c r="D6" s="29"/>
      <c r="E6" s="29"/>
      <c r="F6" s="29"/>
      <c r="G6" s="29"/>
      <c r="H6" s="29"/>
    </row>
    <row r="7" spans="1:8" ht="30.75" customHeight="1">
      <c r="A7" s="30" t="s">
        <v>5</v>
      </c>
      <c r="B7" s="30"/>
      <c r="C7" s="30"/>
      <c r="D7" s="30"/>
      <c r="E7" s="30"/>
      <c r="F7" s="30"/>
      <c r="G7" s="30"/>
      <c r="H7" s="30"/>
    </row>
    <row r="8" spans="1:8" ht="32.25" customHeight="1">
      <c r="A8" s="31" t="s">
        <v>6</v>
      </c>
      <c r="B8" s="31"/>
      <c r="C8" s="31"/>
      <c r="D8" s="31"/>
      <c r="E8" s="31"/>
      <c r="F8" s="31"/>
      <c r="G8" s="31"/>
      <c r="H8" s="31"/>
    </row>
    <row r="9" spans="1:8" ht="38.25">
      <c r="A9" s="3" t="s">
        <v>7</v>
      </c>
      <c r="B9" s="3" t="s">
        <v>8</v>
      </c>
      <c r="C9" s="3" t="s">
        <v>9</v>
      </c>
      <c r="D9" s="3" t="s">
        <v>10</v>
      </c>
      <c r="E9" s="4" t="s">
        <v>11</v>
      </c>
      <c r="F9" s="3" t="s">
        <v>12</v>
      </c>
      <c r="G9" s="3" t="s">
        <v>13</v>
      </c>
      <c r="H9" s="5" t="s">
        <v>14</v>
      </c>
    </row>
    <row r="10" spans="1:8" ht="29.25" customHeight="1">
      <c r="A10" s="32" t="s">
        <v>15</v>
      </c>
      <c r="B10" s="32"/>
      <c r="C10" s="32"/>
      <c r="D10" s="32"/>
      <c r="E10" s="32"/>
      <c r="F10" s="32"/>
      <c r="G10" s="32"/>
      <c r="H10" s="6">
        <f>SUM(H11:H37)</f>
        <v>0</v>
      </c>
    </row>
    <row r="11" spans="1:8" s="2" customFormat="1" ht="38.25" customHeight="1">
      <c r="A11" s="7" t="s">
        <v>16</v>
      </c>
      <c r="B11" s="8" t="s">
        <v>17</v>
      </c>
      <c r="C11" s="7" t="s">
        <v>18</v>
      </c>
      <c r="D11" s="9">
        <v>1</v>
      </c>
      <c r="E11" s="10">
        <v>0</v>
      </c>
      <c r="F11" s="11">
        <f t="shared" ref="F11:F37" si="0">E11*D11</f>
        <v>0</v>
      </c>
      <c r="G11" s="12">
        <v>11</v>
      </c>
      <c r="H11" s="13">
        <f t="shared" ref="H11:H37" si="1">F11*G11</f>
        <v>0</v>
      </c>
    </row>
    <row r="12" spans="1:8" s="2" customFormat="1" ht="30" customHeight="1">
      <c r="A12" s="14" t="s">
        <v>19</v>
      </c>
      <c r="B12" s="15" t="s">
        <v>20</v>
      </c>
      <c r="C12" s="14" t="s">
        <v>21</v>
      </c>
      <c r="D12" s="9">
        <v>18.600000000000001</v>
      </c>
      <c r="E12" s="16">
        <v>0</v>
      </c>
      <c r="F12" s="17">
        <f t="shared" si="0"/>
        <v>0</v>
      </c>
      <c r="G12" s="18">
        <v>11</v>
      </c>
      <c r="H12" s="13">
        <f t="shared" si="1"/>
        <v>0</v>
      </c>
    </row>
    <row r="13" spans="1:8" s="2" customFormat="1" ht="30" customHeight="1">
      <c r="A13" s="7" t="s">
        <v>22</v>
      </c>
      <c r="B13" s="8" t="s">
        <v>23</v>
      </c>
      <c r="C13" s="7" t="s">
        <v>21</v>
      </c>
      <c r="D13" s="9">
        <v>8.4</v>
      </c>
      <c r="E13" s="10">
        <v>0</v>
      </c>
      <c r="F13" s="17">
        <f t="shared" si="0"/>
        <v>0</v>
      </c>
      <c r="G13" s="12">
        <v>11</v>
      </c>
      <c r="H13" s="13">
        <f t="shared" si="1"/>
        <v>0</v>
      </c>
    </row>
    <row r="14" spans="1:8" s="2" customFormat="1" ht="30" customHeight="1">
      <c r="A14" s="7" t="s">
        <v>24</v>
      </c>
      <c r="B14" s="8" t="s">
        <v>25</v>
      </c>
      <c r="C14" s="7" t="s">
        <v>21</v>
      </c>
      <c r="D14" s="9">
        <v>13.5</v>
      </c>
      <c r="E14" s="10">
        <v>0</v>
      </c>
      <c r="F14" s="17">
        <f t="shared" si="0"/>
        <v>0</v>
      </c>
      <c r="G14" s="12">
        <v>11</v>
      </c>
      <c r="H14" s="13">
        <f t="shared" si="1"/>
        <v>0</v>
      </c>
    </row>
    <row r="15" spans="1:8" s="2" customFormat="1" ht="30" customHeight="1">
      <c r="A15" s="7" t="s">
        <v>26</v>
      </c>
      <c r="B15" s="8" t="s">
        <v>27</v>
      </c>
      <c r="C15" s="7" t="s">
        <v>18</v>
      </c>
      <c r="D15" s="9">
        <v>1</v>
      </c>
      <c r="E15" s="10">
        <v>0</v>
      </c>
      <c r="F15" s="17">
        <f t="shared" si="0"/>
        <v>0</v>
      </c>
      <c r="G15" s="12">
        <v>11</v>
      </c>
      <c r="H15" s="13">
        <f t="shared" si="1"/>
        <v>0</v>
      </c>
    </row>
    <row r="16" spans="1:8" s="2" customFormat="1" ht="36" customHeight="1">
      <c r="A16" s="7" t="s">
        <v>28</v>
      </c>
      <c r="B16" s="8" t="s">
        <v>29</v>
      </c>
      <c r="C16" s="7" t="s">
        <v>30</v>
      </c>
      <c r="D16" s="9">
        <v>3</v>
      </c>
      <c r="E16" s="10">
        <v>0</v>
      </c>
      <c r="F16" s="17">
        <f t="shared" si="0"/>
        <v>0</v>
      </c>
      <c r="G16" s="12">
        <v>11</v>
      </c>
      <c r="H16" s="13">
        <f t="shared" si="1"/>
        <v>0</v>
      </c>
    </row>
    <row r="17" spans="1:8" s="2" customFormat="1" ht="38.25" customHeight="1">
      <c r="A17" s="7" t="s">
        <v>31</v>
      </c>
      <c r="B17" s="8" t="s">
        <v>32</v>
      </c>
      <c r="C17" s="7" t="s">
        <v>21</v>
      </c>
      <c r="D17" s="9">
        <v>13.5</v>
      </c>
      <c r="E17" s="10">
        <v>0</v>
      </c>
      <c r="F17" s="17">
        <f t="shared" si="0"/>
        <v>0</v>
      </c>
      <c r="G17" s="12">
        <v>11</v>
      </c>
      <c r="H17" s="13">
        <f t="shared" si="1"/>
        <v>0</v>
      </c>
    </row>
    <row r="18" spans="1:8" s="2" customFormat="1" ht="35.25" customHeight="1">
      <c r="A18" s="7" t="s">
        <v>33</v>
      </c>
      <c r="B18" s="8" t="s">
        <v>34</v>
      </c>
      <c r="C18" s="7" t="s">
        <v>21</v>
      </c>
      <c r="D18" s="9">
        <v>1.5</v>
      </c>
      <c r="E18" s="10">
        <v>0</v>
      </c>
      <c r="F18" s="17">
        <f t="shared" si="0"/>
        <v>0</v>
      </c>
      <c r="G18" s="12">
        <v>11</v>
      </c>
      <c r="H18" s="13">
        <f t="shared" si="1"/>
        <v>0</v>
      </c>
    </row>
    <row r="19" spans="1:8" s="2" customFormat="1" ht="39" customHeight="1">
      <c r="A19" s="7" t="s">
        <v>35</v>
      </c>
      <c r="B19" s="8" t="s">
        <v>36</v>
      </c>
      <c r="C19" s="7" t="s">
        <v>21</v>
      </c>
      <c r="D19" s="9">
        <v>6.9</v>
      </c>
      <c r="E19" s="10">
        <v>0</v>
      </c>
      <c r="F19" s="17">
        <f t="shared" si="0"/>
        <v>0</v>
      </c>
      <c r="G19" s="12">
        <v>11</v>
      </c>
      <c r="H19" s="13">
        <f t="shared" si="1"/>
        <v>0</v>
      </c>
    </row>
    <row r="20" spans="1:8" s="2" customFormat="1" ht="35.25" customHeight="1">
      <c r="A20" s="7" t="s">
        <v>37</v>
      </c>
      <c r="B20" s="8" t="s">
        <v>38</v>
      </c>
      <c r="C20" s="7" t="s">
        <v>21</v>
      </c>
      <c r="D20" s="9">
        <v>6.2</v>
      </c>
      <c r="E20" s="10">
        <v>0</v>
      </c>
      <c r="F20" s="17">
        <f t="shared" si="0"/>
        <v>0</v>
      </c>
      <c r="G20" s="12">
        <v>11</v>
      </c>
      <c r="H20" s="13">
        <f t="shared" si="1"/>
        <v>0</v>
      </c>
    </row>
    <row r="21" spans="1:8" s="2" customFormat="1" ht="37.5" customHeight="1">
      <c r="A21" s="7" t="s">
        <v>39</v>
      </c>
      <c r="B21" s="8" t="s">
        <v>40</v>
      </c>
      <c r="C21" s="7" t="s">
        <v>21</v>
      </c>
      <c r="D21" s="9">
        <v>12.4</v>
      </c>
      <c r="E21" s="10">
        <v>0</v>
      </c>
      <c r="F21" s="17">
        <f t="shared" si="0"/>
        <v>0</v>
      </c>
      <c r="G21" s="12">
        <v>11</v>
      </c>
      <c r="H21" s="13">
        <f t="shared" si="1"/>
        <v>0</v>
      </c>
    </row>
    <row r="22" spans="1:8" s="2" customFormat="1" ht="37.5" customHeight="1">
      <c r="A22" s="7" t="s">
        <v>41</v>
      </c>
      <c r="B22" s="8" t="s">
        <v>42</v>
      </c>
      <c r="C22" s="7" t="s">
        <v>21</v>
      </c>
      <c r="D22" s="9">
        <v>4.2</v>
      </c>
      <c r="E22" s="10">
        <v>0</v>
      </c>
      <c r="F22" s="17">
        <f t="shared" si="0"/>
        <v>0</v>
      </c>
      <c r="G22" s="12">
        <v>11</v>
      </c>
      <c r="H22" s="13">
        <f t="shared" si="1"/>
        <v>0</v>
      </c>
    </row>
    <row r="23" spans="1:8" s="2" customFormat="1" ht="36.75" customHeight="1">
      <c r="A23" s="7" t="s">
        <v>43</v>
      </c>
      <c r="B23" s="8" t="s">
        <v>44</v>
      </c>
      <c r="C23" s="7" t="s">
        <v>21</v>
      </c>
      <c r="D23" s="9">
        <v>3.1</v>
      </c>
      <c r="E23" s="10">
        <v>0</v>
      </c>
      <c r="F23" s="17">
        <f t="shared" si="0"/>
        <v>0</v>
      </c>
      <c r="G23" s="12">
        <v>11</v>
      </c>
      <c r="H23" s="13">
        <f t="shared" si="1"/>
        <v>0</v>
      </c>
    </row>
    <row r="24" spans="1:8" s="2" customFormat="1" ht="37.5" customHeight="1">
      <c r="A24" s="7" t="s">
        <v>45</v>
      </c>
      <c r="B24" s="8" t="s">
        <v>46</v>
      </c>
      <c r="C24" s="7" t="s">
        <v>21</v>
      </c>
      <c r="D24" s="9">
        <v>6.2</v>
      </c>
      <c r="E24" s="10">
        <v>0</v>
      </c>
      <c r="F24" s="17">
        <f t="shared" si="0"/>
        <v>0</v>
      </c>
      <c r="G24" s="12">
        <v>11</v>
      </c>
      <c r="H24" s="13">
        <f t="shared" si="1"/>
        <v>0</v>
      </c>
    </row>
    <row r="25" spans="1:8" s="2" customFormat="1" ht="35.25" customHeight="1">
      <c r="A25" s="7" t="s">
        <v>47</v>
      </c>
      <c r="B25" s="8" t="s">
        <v>48</v>
      </c>
      <c r="C25" s="7" t="s">
        <v>21</v>
      </c>
      <c r="D25" s="9">
        <v>13.5</v>
      </c>
      <c r="E25" s="10">
        <v>0</v>
      </c>
      <c r="F25" s="17">
        <f t="shared" si="0"/>
        <v>0</v>
      </c>
      <c r="G25" s="12">
        <v>11</v>
      </c>
      <c r="H25" s="13">
        <f t="shared" si="1"/>
        <v>0</v>
      </c>
    </row>
    <row r="26" spans="1:8" s="2" customFormat="1" ht="39" customHeight="1">
      <c r="A26" s="7" t="s">
        <v>49</v>
      </c>
      <c r="B26" s="8" t="s">
        <v>50</v>
      </c>
      <c r="C26" s="7" t="s">
        <v>21</v>
      </c>
      <c r="D26" s="9">
        <v>1.5</v>
      </c>
      <c r="E26" s="10">
        <v>0</v>
      </c>
      <c r="F26" s="17">
        <f t="shared" si="0"/>
        <v>0</v>
      </c>
      <c r="G26" s="12">
        <v>11</v>
      </c>
      <c r="H26" s="13">
        <f t="shared" si="1"/>
        <v>0</v>
      </c>
    </row>
    <row r="27" spans="1:8" s="2" customFormat="1" ht="39.75" customHeight="1">
      <c r="A27" s="7" t="s">
        <v>51</v>
      </c>
      <c r="B27" s="8" t="s">
        <v>52</v>
      </c>
      <c r="C27" s="7" t="s">
        <v>21</v>
      </c>
      <c r="D27" s="9">
        <v>2.7</v>
      </c>
      <c r="E27" s="10">
        <v>0</v>
      </c>
      <c r="F27" s="17">
        <f t="shared" si="0"/>
        <v>0</v>
      </c>
      <c r="G27" s="12">
        <v>11</v>
      </c>
      <c r="H27" s="13">
        <f t="shared" si="1"/>
        <v>0</v>
      </c>
    </row>
    <row r="28" spans="1:8" s="2" customFormat="1" ht="44.25" customHeight="1">
      <c r="A28" s="7" t="s">
        <v>53</v>
      </c>
      <c r="B28" s="8" t="s">
        <v>54</v>
      </c>
      <c r="C28" s="7" t="s">
        <v>21</v>
      </c>
      <c r="D28" s="9">
        <v>3.1</v>
      </c>
      <c r="E28" s="10">
        <v>0</v>
      </c>
      <c r="F28" s="17">
        <f t="shared" si="0"/>
        <v>0</v>
      </c>
      <c r="G28" s="12">
        <v>11</v>
      </c>
      <c r="H28" s="13">
        <f t="shared" si="1"/>
        <v>0</v>
      </c>
    </row>
    <row r="29" spans="1:8" s="2" customFormat="1" ht="42.75" customHeight="1">
      <c r="A29" s="7" t="s">
        <v>55</v>
      </c>
      <c r="B29" s="8" t="s">
        <v>56</v>
      </c>
      <c r="C29" s="7" t="s">
        <v>21</v>
      </c>
      <c r="D29" s="9">
        <v>6.2</v>
      </c>
      <c r="E29" s="10">
        <v>0</v>
      </c>
      <c r="F29" s="17">
        <f t="shared" si="0"/>
        <v>0</v>
      </c>
      <c r="G29" s="12">
        <v>11</v>
      </c>
      <c r="H29" s="13">
        <f t="shared" si="1"/>
        <v>0</v>
      </c>
    </row>
    <row r="30" spans="1:8" s="2" customFormat="1" ht="38.25" customHeight="1">
      <c r="A30" s="7" t="s">
        <v>57</v>
      </c>
      <c r="B30" s="8" t="s">
        <v>58</v>
      </c>
      <c r="C30" s="7" t="s">
        <v>21</v>
      </c>
      <c r="D30" s="9">
        <v>0.5</v>
      </c>
      <c r="E30" s="10">
        <v>0</v>
      </c>
      <c r="F30" s="17">
        <f t="shared" si="0"/>
        <v>0</v>
      </c>
      <c r="G30" s="12">
        <v>11</v>
      </c>
      <c r="H30" s="13">
        <f t="shared" si="1"/>
        <v>0</v>
      </c>
    </row>
    <row r="31" spans="1:8" s="2" customFormat="1" ht="30" customHeight="1">
      <c r="A31" s="7" t="s">
        <v>59</v>
      </c>
      <c r="B31" s="8" t="s">
        <v>60</v>
      </c>
      <c r="C31" s="7" t="s">
        <v>18</v>
      </c>
      <c r="D31" s="9">
        <v>1</v>
      </c>
      <c r="E31" s="10">
        <v>0</v>
      </c>
      <c r="F31" s="17">
        <f t="shared" si="0"/>
        <v>0</v>
      </c>
      <c r="G31" s="12">
        <v>11</v>
      </c>
      <c r="H31" s="13">
        <f t="shared" si="1"/>
        <v>0</v>
      </c>
    </row>
    <row r="32" spans="1:8" s="2" customFormat="1" ht="30" customHeight="1">
      <c r="A32" s="7" t="s">
        <v>61</v>
      </c>
      <c r="B32" s="8" t="s">
        <v>62</v>
      </c>
      <c r="C32" s="7" t="s">
        <v>30</v>
      </c>
      <c r="D32" s="9">
        <v>16</v>
      </c>
      <c r="E32" s="10">
        <v>0</v>
      </c>
      <c r="F32" s="17">
        <f t="shared" si="0"/>
        <v>0</v>
      </c>
      <c r="G32" s="12">
        <v>11</v>
      </c>
      <c r="H32" s="13">
        <f t="shared" si="1"/>
        <v>0</v>
      </c>
    </row>
    <row r="33" spans="1:8" s="2" customFormat="1" ht="30" customHeight="1">
      <c r="A33" s="7" t="s">
        <v>63</v>
      </c>
      <c r="B33" s="8" t="s">
        <v>64</v>
      </c>
      <c r="C33" s="7" t="s">
        <v>30</v>
      </c>
      <c r="D33" s="9">
        <v>2</v>
      </c>
      <c r="E33" s="10">
        <v>0</v>
      </c>
      <c r="F33" s="17">
        <f t="shared" si="0"/>
        <v>0</v>
      </c>
      <c r="G33" s="12">
        <v>11</v>
      </c>
      <c r="H33" s="13">
        <f t="shared" si="1"/>
        <v>0</v>
      </c>
    </row>
    <row r="34" spans="1:8" s="2" customFormat="1" ht="30" customHeight="1">
      <c r="A34" s="7" t="s">
        <v>65</v>
      </c>
      <c r="B34" s="8" t="s">
        <v>66</v>
      </c>
      <c r="C34" s="7" t="s">
        <v>30</v>
      </c>
      <c r="D34" s="9">
        <v>2</v>
      </c>
      <c r="E34" s="10">
        <v>0</v>
      </c>
      <c r="F34" s="17">
        <f t="shared" si="0"/>
        <v>0</v>
      </c>
      <c r="G34" s="12">
        <v>11</v>
      </c>
      <c r="H34" s="13">
        <f t="shared" si="1"/>
        <v>0</v>
      </c>
    </row>
    <row r="35" spans="1:8" s="2" customFormat="1" ht="30" customHeight="1">
      <c r="A35" s="7" t="s">
        <v>67</v>
      </c>
      <c r="B35" s="8" t="s">
        <v>68</v>
      </c>
      <c r="C35" s="7" t="s">
        <v>30</v>
      </c>
      <c r="D35" s="9">
        <v>2</v>
      </c>
      <c r="E35" s="10">
        <v>0</v>
      </c>
      <c r="F35" s="17">
        <f t="shared" si="0"/>
        <v>0</v>
      </c>
      <c r="G35" s="12">
        <v>11</v>
      </c>
      <c r="H35" s="13">
        <f t="shared" si="1"/>
        <v>0</v>
      </c>
    </row>
    <row r="36" spans="1:8" s="2" customFormat="1" ht="30" customHeight="1">
      <c r="A36" s="7" t="s">
        <v>69</v>
      </c>
      <c r="B36" s="8" t="s">
        <v>70</v>
      </c>
      <c r="C36" s="7" t="s">
        <v>30</v>
      </c>
      <c r="D36" s="9">
        <v>1</v>
      </c>
      <c r="E36" s="10">
        <v>0</v>
      </c>
      <c r="F36" s="17">
        <f t="shared" si="0"/>
        <v>0</v>
      </c>
      <c r="G36" s="12">
        <v>11</v>
      </c>
      <c r="H36" s="13">
        <f t="shared" si="1"/>
        <v>0</v>
      </c>
    </row>
    <row r="37" spans="1:8" s="2" customFormat="1" ht="30" customHeight="1">
      <c r="A37" s="14">
        <v>27</v>
      </c>
      <c r="B37" s="15" t="s">
        <v>71</v>
      </c>
      <c r="C37" s="14" t="s">
        <v>30</v>
      </c>
      <c r="D37" s="9">
        <v>1</v>
      </c>
      <c r="E37" s="16">
        <v>0</v>
      </c>
      <c r="F37" s="19">
        <f t="shared" si="0"/>
        <v>0</v>
      </c>
      <c r="G37" s="18">
        <v>11</v>
      </c>
      <c r="H37" s="13">
        <f t="shared" si="1"/>
        <v>0</v>
      </c>
    </row>
    <row r="38" spans="1:8" s="2" customFormat="1" ht="30" customHeight="1">
      <c r="A38" s="32" t="s">
        <v>72</v>
      </c>
      <c r="B38" s="32"/>
      <c r="C38" s="32"/>
      <c r="D38" s="32"/>
      <c r="E38" s="32"/>
      <c r="F38" s="32"/>
      <c r="G38" s="32"/>
      <c r="H38" s="20">
        <f>SUM(H39:H40)</f>
        <v>0</v>
      </c>
    </row>
    <row r="39" spans="1:8" s="2" customFormat="1" ht="30" customHeight="1">
      <c r="A39" s="7" t="s">
        <v>73</v>
      </c>
      <c r="B39" s="8" t="s">
        <v>74</v>
      </c>
      <c r="C39" s="7" t="s">
        <v>30</v>
      </c>
      <c r="D39" s="9">
        <v>1</v>
      </c>
      <c r="E39" s="10">
        <v>0</v>
      </c>
      <c r="F39" s="21">
        <f>E39*D39</f>
        <v>0</v>
      </c>
      <c r="G39" s="12">
        <v>1</v>
      </c>
      <c r="H39" s="13">
        <f>F39*G39</f>
        <v>0</v>
      </c>
    </row>
    <row r="40" spans="1:8" s="2" customFormat="1" ht="30" customHeight="1">
      <c r="A40" s="7" t="s">
        <v>75</v>
      </c>
      <c r="B40" s="8" t="s">
        <v>76</v>
      </c>
      <c r="C40" s="7" t="s">
        <v>30</v>
      </c>
      <c r="D40" s="9">
        <v>1</v>
      </c>
      <c r="E40" s="10">
        <v>0</v>
      </c>
      <c r="F40" s="21">
        <f>E40*D40</f>
        <v>0</v>
      </c>
      <c r="G40" s="12">
        <v>1</v>
      </c>
      <c r="H40" s="13">
        <f>F40*G40</f>
        <v>0</v>
      </c>
    </row>
    <row r="41" spans="1:8" s="2" customFormat="1" ht="30" customHeight="1">
      <c r="A41" s="32" t="s">
        <v>77</v>
      </c>
      <c r="B41" s="32"/>
      <c r="C41" s="32"/>
      <c r="D41" s="32"/>
      <c r="E41" s="32"/>
      <c r="F41" s="32"/>
      <c r="G41" s="32"/>
      <c r="H41" s="6">
        <f>SUM(H42:H63)</f>
        <v>0</v>
      </c>
    </row>
    <row r="42" spans="1:8" s="2" customFormat="1" ht="36" customHeight="1">
      <c r="A42" s="14" t="s">
        <v>78</v>
      </c>
      <c r="B42" s="15" t="s">
        <v>17</v>
      </c>
      <c r="C42" s="14" t="s">
        <v>18</v>
      </c>
      <c r="D42" s="22">
        <v>1</v>
      </c>
      <c r="E42" s="16">
        <v>0</v>
      </c>
      <c r="F42" s="19">
        <f t="shared" ref="F42:F63" si="2">E42*D42</f>
        <v>0</v>
      </c>
      <c r="G42" s="18">
        <v>4</v>
      </c>
      <c r="H42" s="23">
        <f t="shared" ref="H42:H63" si="3">F42*G42</f>
        <v>0</v>
      </c>
    </row>
    <row r="43" spans="1:8" s="2" customFormat="1" ht="30" customHeight="1">
      <c r="A43" s="7" t="s">
        <v>79</v>
      </c>
      <c r="B43" s="8" t="s">
        <v>80</v>
      </c>
      <c r="C43" s="7" t="s">
        <v>21</v>
      </c>
      <c r="D43" s="9">
        <v>17</v>
      </c>
      <c r="E43" s="10">
        <v>0</v>
      </c>
      <c r="F43" s="21">
        <f t="shared" si="2"/>
        <v>0</v>
      </c>
      <c r="G43" s="12">
        <v>3</v>
      </c>
      <c r="H43" s="13">
        <f t="shared" si="3"/>
        <v>0</v>
      </c>
    </row>
    <row r="44" spans="1:8" s="2" customFormat="1" ht="30" customHeight="1">
      <c r="A44" s="7" t="s">
        <v>81</v>
      </c>
      <c r="B44" s="8" t="s">
        <v>25</v>
      </c>
      <c r="C44" s="7" t="s">
        <v>21</v>
      </c>
      <c r="D44" s="9">
        <v>8</v>
      </c>
      <c r="E44" s="10">
        <v>0</v>
      </c>
      <c r="F44" s="21">
        <f t="shared" si="2"/>
        <v>0</v>
      </c>
      <c r="G44" s="12">
        <v>3</v>
      </c>
      <c r="H44" s="13">
        <f t="shared" si="3"/>
        <v>0</v>
      </c>
    </row>
    <row r="45" spans="1:8" s="2" customFormat="1" ht="30" customHeight="1">
      <c r="A45" s="7" t="s">
        <v>82</v>
      </c>
      <c r="B45" s="8" t="s">
        <v>27</v>
      </c>
      <c r="C45" s="7" t="s">
        <v>18</v>
      </c>
      <c r="D45" s="9">
        <v>1</v>
      </c>
      <c r="E45" s="10">
        <v>0</v>
      </c>
      <c r="F45" s="21">
        <f t="shared" si="2"/>
        <v>0</v>
      </c>
      <c r="G45" s="12">
        <v>3</v>
      </c>
      <c r="H45" s="13">
        <f t="shared" si="3"/>
        <v>0</v>
      </c>
    </row>
    <row r="46" spans="1:8" s="2" customFormat="1" ht="30" customHeight="1">
      <c r="A46" s="7" t="s">
        <v>83</v>
      </c>
      <c r="B46" s="8" t="s">
        <v>29</v>
      </c>
      <c r="C46" s="7" t="s">
        <v>30</v>
      </c>
      <c r="D46" s="9">
        <v>3</v>
      </c>
      <c r="E46" s="10">
        <v>0</v>
      </c>
      <c r="F46" s="21">
        <f t="shared" si="2"/>
        <v>0</v>
      </c>
      <c r="G46" s="12">
        <v>3</v>
      </c>
      <c r="H46" s="13">
        <f t="shared" si="3"/>
        <v>0</v>
      </c>
    </row>
    <row r="47" spans="1:8" s="2" customFormat="1" ht="37.5" customHeight="1">
      <c r="A47" s="7" t="s">
        <v>84</v>
      </c>
      <c r="B47" s="8" t="s">
        <v>85</v>
      </c>
      <c r="C47" s="7" t="s">
        <v>21</v>
      </c>
      <c r="D47" s="9">
        <v>8</v>
      </c>
      <c r="E47" s="10">
        <v>0</v>
      </c>
      <c r="F47" s="21">
        <f t="shared" si="2"/>
        <v>0</v>
      </c>
      <c r="G47" s="12">
        <v>3</v>
      </c>
      <c r="H47" s="13">
        <f t="shared" si="3"/>
        <v>0</v>
      </c>
    </row>
    <row r="48" spans="1:8" s="2" customFormat="1" ht="38.25" customHeight="1">
      <c r="A48" s="7" t="s">
        <v>86</v>
      </c>
      <c r="B48" s="8" t="s">
        <v>87</v>
      </c>
      <c r="C48" s="7" t="s">
        <v>21</v>
      </c>
      <c r="D48" s="9">
        <v>10</v>
      </c>
      <c r="E48" s="10">
        <v>0</v>
      </c>
      <c r="F48" s="21">
        <f t="shared" si="2"/>
        <v>0</v>
      </c>
      <c r="G48" s="12">
        <v>3</v>
      </c>
      <c r="H48" s="13">
        <f t="shared" si="3"/>
        <v>0</v>
      </c>
    </row>
    <row r="49" spans="1:8" s="2" customFormat="1" ht="38.25" customHeight="1">
      <c r="A49" s="7" t="s">
        <v>88</v>
      </c>
      <c r="B49" s="8" t="s">
        <v>36</v>
      </c>
      <c r="C49" s="7" t="s">
        <v>21</v>
      </c>
      <c r="D49" s="9">
        <v>7</v>
      </c>
      <c r="E49" s="10">
        <v>0</v>
      </c>
      <c r="F49" s="21">
        <f t="shared" si="2"/>
        <v>0</v>
      </c>
      <c r="G49" s="12">
        <v>3</v>
      </c>
      <c r="H49" s="13">
        <f t="shared" si="3"/>
        <v>0</v>
      </c>
    </row>
    <row r="50" spans="1:8" s="2" customFormat="1" ht="39" customHeight="1">
      <c r="A50" s="7" t="s">
        <v>89</v>
      </c>
      <c r="B50" s="8" t="s">
        <v>42</v>
      </c>
      <c r="C50" s="7" t="s">
        <v>21</v>
      </c>
      <c r="D50" s="9">
        <v>3.25</v>
      </c>
      <c r="E50" s="10">
        <v>0</v>
      </c>
      <c r="F50" s="21">
        <f t="shared" si="2"/>
        <v>0</v>
      </c>
      <c r="G50" s="12">
        <v>3</v>
      </c>
      <c r="H50" s="13">
        <f t="shared" si="3"/>
        <v>0</v>
      </c>
    </row>
    <row r="51" spans="1:8" s="2" customFormat="1" ht="37.5" customHeight="1">
      <c r="A51" s="7" t="s">
        <v>90</v>
      </c>
      <c r="B51" s="8" t="s">
        <v>91</v>
      </c>
      <c r="C51" s="7" t="s">
        <v>21</v>
      </c>
      <c r="D51" s="9">
        <v>5</v>
      </c>
      <c r="E51" s="10">
        <v>0</v>
      </c>
      <c r="F51" s="21">
        <f t="shared" si="2"/>
        <v>0</v>
      </c>
      <c r="G51" s="12">
        <v>3</v>
      </c>
      <c r="H51" s="13">
        <f t="shared" si="3"/>
        <v>0</v>
      </c>
    </row>
    <row r="52" spans="1:8" s="2" customFormat="1" ht="38.25" customHeight="1">
      <c r="A52" s="7" t="s">
        <v>92</v>
      </c>
      <c r="B52" s="8" t="s">
        <v>48</v>
      </c>
      <c r="C52" s="7" t="s">
        <v>21</v>
      </c>
      <c r="D52" s="9">
        <v>7.5</v>
      </c>
      <c r="E52" s="10">
        <v>0</v>
      </c>
      <c r="F52" s="21">
        <f t="shared" si="2"/>
        <v>0</v>
      </c>
      <c r="G52" s="12">
        <v>3</v>
      </c>
      <c r="H52" s="13">
        <f t="shared" si="3"/>
        <v>0</v>
      </c>
    </row>
    <row r="53" spans="1:8" s="2" customFormat="1" ht="36.75" customHeight="1">
      <c r="A53" s="7" t="s">
        <v>93</v>
      </c>
      <c r="B53" s="8" t="s">
        <v>50</v>
      </c>
      <c r="C53" s="7" t="s">
        <v>21</v>
      </c>
      <c r="D53" s="9">
        <v>5</v>
      </c>
      <c r="E53" s="10">
        <v>0</v>
      </c>
      <c r="F53" s="21">
        <f t="shared" si="2"/>
        <v>0</v>
      </c>
      <c r="G53" s="12">
        <v>3</v>
      </c>
      <c r="H53" s="13">
        <f t="shared" si="3"/>
        <v>0</v>
      </c>
    </row>
    <row r="54" spans="1:8" s="2" customFormat="1" ht="41.25" customHeight="1">
      <c r="A54" s="7" t="s">
        <v>94</v>
      </c>
      <c r="B54" s="8" t="s">
        <v>95</v>
      </c>
      <c r="C54" s="7" t="s">
        <v>21</v>
      </c>
      <c r="D54" s="9">
        <v>3.25</v>
      </c>
      <c r="E54" s="10">
        <v>0</v>
      </c>
      <c r="F54" s="21">
        <f t="shared" si="2"/>
        <v>0</v>
      </c>
      <c r="G54" s="12">
        <v>3</v>
      </c>
      <c r="H54" s="13">
        <f t="shared" si="3"/>
        <v>0</v>
      </c>
    </row>
    <row r="55" spans="1:8" s="2" customFormat="1" ht="39" customHeight="1">
      <c r="A55" s="7" t="s">
        <v>96</v>
      </c>
      <c r="B55" s="8" t="s">
        <v>97</v>
      </c>
      <c r="C55" s="7" t="s">
        <v>21</v>
      </c>
      <c r="D55" s="9">
        <v>1.5</v>
      </c>
      <c r="E55" s="10">
        <v>0</v>
      </c>
      <c r="F55" s="21">
        <f t="shared" si="2"/>
        <v>0</v>
      </c>
      <c r="G55" s="12">
        <v>3</v>
      </c>
      <c r="H55" s="13">
        <f t="shared" si="3"/>
        <v>0</v>
      </c>
    </row>
    <row r="56" spans="1:8" s="2" customFormat="1" ht="37.5" customHeight="1">
      <c r="A56" s="7" t="s">
        <v>98</v>
      </c>
      <c r="B56" s="8" t="s">
        <v>58</v>
      </c>
      <c r="C56" s="7" t="s">
        <v>21</v>
      </c>
      <c r="D56" s="9">
        <v>0.5</v>
      </c>
      <c r="E56" s="10">
        <v>0</v>
      </c>
      <c r="F56" s="21">
        <f t="shared" si="2"/>
        <v>0</v>
      </c>
      <c r="G56" s="12">
        <v>3</v>
      </c>
      <c r="H56" s="13">
        <f t="shared" si="3"/>
        <v>0</v>
      </c>
    </row>
    <row r="57" spans="1:8" s="2" customFormat="1" ht="30" customHeight="1">
      <c r="A57" s="7" t="s">
        <v>99</v>
      </c>
      <c r="B57" s="8" t="s">
        <v>60</v>
      </c>
      <c r="C57" s="7" t="s">
        <v>18</v>
      </c>
      <c r="D57" s="9">
        <v>1</v>
      </c>
      <c r="E57" s="10">
        <v>0</v>
      </c>
      <c r="F57" s="21">
        <f t="shared" si="2"/>
        <v>0</v>
      </c>
      <c r="G57" s="12">
        <v>3</v>
      </c>
      <c r="H57" s="13">
        <f t="shared" si="3"/>
        <v>0</v>
      </c>
    </row>
    <row r="58" spans="1:8" s="2" customFormat="1" ht="30" customHeight="1">
      <c r="A58" s="7" t="s">
        <v>100</v>
      </c>
      <c r="B58" s="8" t="s">
        <v>62</v>
      </c>
      <c r="C58" s="7" t="s">
        <v>30</v>
      </c>
      <c r="D58" s="9">
        <v>4</v>
      </c>
      <c r="E58" s="10">
        <v>0</v>
      </c>
      <c r="F58" s="21">
        <f t="shared" si="2"/>
        <v>0</v>
      </c>
      <c r="G58" s="12">
        <v>3</v>
      </c>
      <c r="H58" s="13">
        <f t="shared" si="3"/>
        <v>0</v>
      </c>
    </row>
    <row r="59" spans="1:8" s="2" customFormat="1" ht="30" customHeight="1">
      <c r="A59" s="7" t="s">
        <v>101</v>
      </c>
      <c r="B59" s="8" t="s">
        <v>102</v>
      </c>
      <c r="C59" s="7" t="s">
        <v>30</v>
      </c>
      <c r="D59" s="9">
        <v>2</v>
      </c>
      <c r="E59" s="10">
        <v>0</v>
      </c>
      <c r="F59" s="21">
        <f t="shared" si="2"/>
        <v>0</v>
      </c>
      <c r="G59" s="12">
        <v>3</v>
      </c>
      <c r="H59" s="13">
        <f t="shared" si="3"/>
        <v>0</v>
      </c>
    </row>
    <row r="60" spans="1:8" s="2" customFormat="1" ht="30" customHeight="1">
      <c r="A60" s="7" t="s">
        <v>103</v>
      </c>
      <c r="B60" s="8" t="s">
        <v>104</v>
      </c>
      <c r="C60" s="7" t="s">
        <v>30</v>
      </c>
      <c r="D60" s="9">
        <v>2</v>
      </c>
      <c r="E60" s="10">
        <v>0</v>
      </c>
      <c r="F60" s="21">
        <f t="shared" si="2"/>
        <v>0</v>
      </c>
      <c r="G60" s="12">
        <v>3</v>
      </c>
      <c r="H60" s="13">
        <f t="shared" si="3"/>
        <v>0</v>
      </c>
    </row>
    <row r="61" spans="1:8" s="2" customFormat="1" ht="30" customHeight="1">
      <c r="A61" s="7" t="s">
        <v>105</v>
      </c>
      <c r="B61" s="8" t="s">
        <v>106</v>
      </c>
      <c r="C61" s="7" t="s">
        <v>30</v>
      </c>
      <c r="D61" s="9">
        <v>2</v>
      </c>
      <c r="E61" s="10">
        <v>0</v>
      </c>
      <c r="F61" s="21">
        <f t="shared" si="2"/>
        <v>0</v>
      </c>
      <c r="G61" s="12">
        <v>3</v>
      </c>
      <c r="H61" s="13">
        <f t="shared" si="3"/>
        <v>0</v>
      </c>
    </row>
    <row r="62" spans="1:8" s="2" customFormat="1" ht="30" customHeight="1">
      <c r="A62" s="7" t="s">
        <v>107</v>
      </c>
      <c r="B62" s="8" t="s">
        <v>108</v>
      </c>
      <c r="C62" s="7" t="s">
        <v>30</v>
      </c>
      <c r="D62" s="9">
        <v>1</v>
      </c>
      <c r="E62" s="10">
        <v>0</v>
      </c>
      <c r="F62" s="21">
        <f t="shared" si="2"/>
        <v>0</v>
      </c>
      <c r="G62" s="12">
        <v>3</v>
      </c>
      <c r="H62" s="13">
        <f t="shared" si="3"/>
        <v>0</v>
      </c>
    </row>
    <row r="63" spans="1:8" s="2" customFormat="1" ht="30" customHeight="1">
      <c r="A63" s="7" t="s">
        <v>109</v>
      </c>
      <c r="B63" s="8" t="s">
        <v>71</v>
      </c>
      <c r="C63" s="7" t="s">
        <v>30</v>
      </c>
      <c r="D63" s="9">
        <v>1</v>
      </c>
      <c r="E63" s="10">
        <v>0</v>
      </c>
      <c r="F63" s="21">
        <f t="shared" si="2"/>
        <v>0</v>
      </c>
      <c r="G63" s="12">
        <v>3</v>
      </c>
      <c r="H63" s="13">
        <f t="shared" si="3"/>
        <v>0</v>
      </c>
    </row>
    <row r="64" spans="1:8" s="2" customFormat="1" ht="30" customHeight="1">
      <c r="A64" s="33" t="s">
        <v>110</v>
      </c>
      <c r="B64" s="33"/>
      <c r="C64" s="33"/>
      <c r="D64" s="33"/>
      <c r="E64" s="33"/>
      <c r="F64" s="24">
        <f>F63+F62+F61+F60+F59+F58+F57+F56+F55+F54+F53+F52+F51+F50+F49+F48+F47+F46+F45+F44+F43+F42+F40+F39+F37+F36+F35+F34+F33+F32+F31+F30+F29+F28+F27+F26+F25+F24+F23+F22+F21+F20+F19+F18+F17+F16+F15+F14+F13+F12+F11</f>
        <v>0</v>
      </c>
      <c r="G64" s="25"/>
      <c r="H64" s="24">
        <f>H10+H38+H41</f>
        <v>0</v>
      </c>
    </row>
    <row r="65" spans="1:8" ht="88.5" customHeight="1">
      <c r="A65" s="34" t="s">
        <v>111</v>
      </c>
      <c r="B65" s="34"/>
      <c r="C65" s="34"/>
      <c r="D65" s="34"/>
      <c r="E65" s="34"/>
      <c r="F65" s="34"/>
      <c r="G65" s="34"/>
      <c r="H65" s="34"/>
    </row>
    <row r="66" spans="1:8" ht="63" customHeight="1">
      <c r="A66" s="35" t="s">
        <v>112</v>
      </c>
      <c r="B66" s="35"/>
      <c r="C66" s="35"/>
      <c r="D66" s="35"/>
      <c r="E66" s="35"/>
      <c r="F66" s="35"/>
      <c r="G66" s="35"/>
      <c r="H66" s="35"/>
    </row>
  </sheetData>
  <mergeCells count="12">
    <mergeCell ref="A10:G10"/>
    <mergeCell ref="A38:G38"/>
    <mergeCell ref="A41:G41"/>
    <mergeCell ref="A64:E64"/>
    <mergeCell ref="A65:H65"/>
    <mergeCell ref="A66:H66"/>
    <mergeCell ref="A3:H3"/>
    <mergeCell ref="A4:H4"/>
    <mergeCell ref="A5:H5"/>
    <mergeCell ref="A6:H6"/>
    <mergeCell ref="A7:H7"/>
    <mergeCell ref="A8:H8"/>
  </mergeCells>
  <pageMargins left="0.70000000000000007" right="0.70000000000000007" top="1.1437007874015752" bottom="1.1437007874015752" header="0.75000000000000011" footer="0.75000000000000011"/>
  <pageSetup paperSize="0" fitToHeight="0" orientation="portrait" horizontalDpi="0" verticalDpi="0" copies="0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TotalTime>3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Oniszczuk</dc:creator>
  <cp:lastModifiedBy>Joanna Fąfara</cp:lastModifiedBy>
  <cp:revision>1</cp:revision>
  <cp:lastPrinted>2023-11-20T08:42:01Z</cp:lastPrinted>
  <dcterms:created xsi:type="dcterms:W3CDTF">2026-09-22T11:23:04Z</dcterms:created>
  <dcterms:modified xsi:type="dcterms:W3CDTF">2026-10-08T08:10:38Z</dcterms:modified>
</cp:coreProperties>
</file>