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210" documentId="13_ncr:1_{1B7171F5-F053-4299-B700-C2C5622D4415}" xr6:coauthVersionLast="47" xr6:coauthVersionMax="47" xr10:uidLastSave="{B8569FCF-344F-4054-9DE9-E7059EA3B7C6}"/>
  <bookViews>
    <workbookView xWindow="-120" yWindow="-120" windowWidth="29040" windowHeight="175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11" i="1"/>
  <c r="F35" i="1"/>
  <c r="F36" i="1"/>
  <c r="F37" i="1"/>
  <c r="F38" i="1"/>
  <c r="F39" i="1"/>
  <c r="F40" i="1"/>
  <c r="F41" i="1"/>
  <c r="F34" i="1"/>
  <c r="F27" i="1"/>
  <c r="F28" i="1"/>
  <c r="F29" i="1"/>
  <c r="F30" i="1"/>
  <c r="F31" i="1"/>
  <c r="F32" i="1"/>
  <c r="F26" i="1"/>
  <c r="F14" i="1"/>
  <c r="F6" i="1"/>
  <c r="F7" i="1"/>
  <c r="F8" i="1"/>
  <c r="F9" i="1"/>
  <c r="F10" i="1"/>
  <c r="F12" i="1"/>
  <c r="F5" i="1"/>
  <c r="F4" i="1" s="1"/>
  <c r="F25" i="1" l="1"/>
  <c r="F33" i="1" l="1"/>
  <c r="F24" i="1" s="1"/>
  <c r="F13" i="1"/>
  <c r="F3" i="1" l="1"/>
  <c r="F42" i="1" s="1"/>
</calcChain>
</file>

<file path=xl/sharedStrings.xml><?xml version="1.0" encoding="utf-8"?>
<sst xmlns="http://schemas.openxmlformats.org/spreadsheetml/2006/main" count="114" uniqueCount="71">
  <si>
    <t>Lp.</t>
  </si>
  <si>
    <t>Opis</t>
  </si>
  <si>
    <t>j.m.</t>
  </si>
  <si>
    <t>Obmiar</t>
  </si>
  <si>
    <t>Cena jednostkowa netto</t>
  </si>
  <si>
    <t>Wartość netto</t>
  </si>
  <si>
    <t>1 d.1</t>
  </si>
  <si>
    <t>2 d.1</t>
  </si>
  <si>
    <t>3 d.1</t>
  </si>
  <si>
    <t>szt.</t>
  </si>
  <si>
    <t>kpl.</t>
  </si>
  <si>
    <t>WYNAGRODZENIE RYCZAŁTOWE NETTO</t>
  </si>
  <si>
    <t>9 d.2</t>
  </si>
  <si>
    <t>10 d.2</t>
  </si>
  <si>
    <t>11 d.2</t>
  </si>
  <si>
    <t>Z4 - Tabela kosztów</t>
  </si>
  <si>
    <t>ROBOTY ROZBIÓRKOWE</t>
  </si>
  <si>
    <t>Transport i utylizacja gruzu</t>
  </si>
  <si>
    <t>ROBOTY BUDOWLANE</t>
  </si>
  <si>
    <t>m²</t>
  </si>
  <si>
    <r>
      <t>Wynagrodzenie ryczałtowe netto  winno obejmować wszelkie prace w tym także nieopisane wprost w dokumentacji przetargowej oraz jej załącznikach, a których zrealizowanie jest niezbędne dla kompleksowego i prawidłowego wykonania przedmiotu umowy.</t>
    </r>
    <r>
      <rPr>
        <b/>
        <sz val="11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 xml:space="preserve">Wykonawca w ramach przysługującego mu wynagrodzenia wykona kompleksowe prace porządkowe po wykonaniu przedmiotu umowy. </t>
    </r>
    <r>
      <rPr>
        <b/>
        <sz val="11"/>
        <color theme="1"/>
        <rFont val="Lato Light"/>
        <family val="2"/>
        <charset val="238"/>
      </rPr>
      <t xml:space="preserve"> </t>
    </r>
    <r>
      <rPr>
        <b/>
        <sz val="11"/>
        <color rgb="FFFF0000"/>
        <rFont val="Lato Light"/>
        <family val="2"/>
        <charset val="238"/>
      </rPr>
      <t xml:space="preserve">Wszystkie ilości podane w Tabeli kosztów należy zweryfikować podczas wizji lokalnej na etapie opracowywania oferty. </t>
    </r>
  </si>
  <si>
    <t>Rozebranie wykładziny cokołu z płytek gresowych</t>
  </si>
  <si>
    <t>m</t>
  </si>
  <si>
    <t>4 d.1</t>
  </si>
  <si>
    <t>5 d.1</t>
  </si>
  <si>
    <t>Rozebranie posadzki z płytek na balkonie</t>
  </si>
  <si>
    <t>12 d.2</t>
  </si>
  <si>
    <t>13 d.2</t>
  </si>
  <si>
    <t>14 d.2</t>
  </si>
  <si>
    <t>Montaż prefabrykowanych krawędzi balkonów i loggi z blachy powlekanej</t>
  </si>
  <si>
    <t>Gruntowanie podłoży preparatem CERESIT CT-16 - powierzchnie poziome.</t>
  </si>
  <si>
    <t>Warstwy wyrównawcze pod posadzki z zaprawy samopoziomującej o gr. do 5 cm</t>
  </si>
  <si>
    <t>Przygotowanie podłoża - jednokrotne gruntowanie wykonane na zimno z emulsji asfaltowej pod ułożenie papy termozgrzewalnej</t>
  </si>
  <si>
    <t>15 d.2</t>
  </si>
  <si>
    <t>Wykonanie izolacji z papy termozgrzewalnej na balkonach</t>
  </si>
  <si>
    <t>Ułożenie płyt balkonowych gr. 2 cm 60*60 cm na dystansach</t>
  </si>
  <si>
    <t>Cokoliki płytkowe 10 cm układane na klej</t>
  </si>
  <si>
    <t>Rusztowanie ramowe zewnętrzne o wys. do 10 m i zabezpieczenie placu budowy</t>
  </si>
  <si>
    <t>Demontaż barierek w loggiach</t>
  </si>
  <si>
    <t>Montaż barierek w loggiach (sposób montażu do uzgodnienia z Zamawiającym)</t>
  </si>
  <si>
    <t>6 d.1</t>
  </si>
  <si>
    <t>7 d.1</t>
  </si>
  <si>
    <t>I etap - 14 szt. balkonów</t>
  </si>
  <si>
    <t>II etap - 28 szt. balkonów</t>
  </si>
  <si>
    <t>Rozebranie prefabrykowanych krawędzi balkonów i loggi z blachy ocynkowanej nienadającej się do użytku - 14*2,85*0,25</t>
  </si>
  <si>
    <t>Skucie nierówności betonu na powierzchni do 3,0 m² przy głębokości do 5 cm na podłogach - posadzki w loggiach - 14*2,85*1,15</t>
  </si>
  <si>
    <t>Rozebranie prefabrykowanych krawędzi balkonów i loggi z blachy ocynkowanej nienadającej się do użytku - 28*2,85*0,25</t>
  </si>
  <si>
    <t>Skucie nierówności betonu na powierzchni do 3,0 m² przy głębokości do 5 cm na podłogach - posadzki w loggiach - 28*2,85*1,15</t>
  </si>
  <si>
    <t>19 d.3</t>
  </si>
  <si>
    <t>20 d.3</t>
  </si>
  <si>
    <t>21 d.3</t>
  </si>
  <si>
    <t>22 d.3</t>
  </si>
  <si>
    <t>26 d.4</t>
  </si>
  <si>
    <t>27 d.4</t>
  </si>
  <si>
    <t>28 d.4</t>
  </si>
  <si>
    <t>29 d.4</t>
  </si>
  <si>
    <t>30 d.4</t>
  </si>
  <si>
    <t>8 d.1</t>
  </si>
  <si>
    <r>
      <t>m</t>
    </r>
    <r>
      <rPr>
        <sz val="8"/>
        <color theme="1"/>
        <rFont val="Calibri"/>
        <family val="2"/>
        <charset val="238"/>
      </rPr>
      <t>²</t>
    </r>
  </si>
  <si>
    <t>Odtworzenie tynku zewnętrznego pod płytą balkonową i na czole balkonu na kondygnacji +1 (21,50*1,75m)</t>
  </si>
  <si>
    <t>16 d.2</t>
  </si>
  <si>
    <t>17 d.2</t>
  </si>
  <si>
    <t>18 d.2</t>
  </si>
  <si>
    <t>23 d.3</t>
  </si>
  <si>
    <t>24 d.3</t>
  </si>
  <si>
    <t>25 d.3</t>
  </si>
  <si>
    <t>31 d.4</t>
  </si>
  <si>
    <t>32 d.4</t>
  </si>
  <si>
    <t>33 d.4</t>
  </si>
  <si>
    <t>Skucie odpadającego tynku zewnętrznego pod płytą balkonową i na czole balkonu na kondygnacji +1 (21,50*1,75m)</t>
  </si>
  <si>
    <t>Dwukrotne malowanie tynku zewnętrznego pod płytą balkonową i na czole balkonu na kondygnacji +1 (21,50*1,75m)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</si>
</sst>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Lato Light"/>
      <family val="2"/>
      <charset val="238"/>
    </font>
    <font>
      <b/>
      <sz val="10"/>
      <color theme="1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sz val="11"/>
      <color rgb="FFFF0000"/>
      <name val="Lato Light"/>
      <family val="2"/>
      <charset val="238"/>
    </font>
    <font>
      <sz val="8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" fontId="5" fillId="6" borderId="11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4" fontId="5" fillId="6" borderId="1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4" fontId="5" fillId="6" borderId="16" xfId="0" applyNumberFormat="1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/>
      <protection locked="0"/>
    </xf>
    <xf numFmtId="4" fontId="5" fillId="0" borderId="19" xfId="0" applyNumberFormat="1" applyFont="1" applyBorder="1" applyAlignment="1" applyProtection="1">
      <alignment horizontal="center" vertical="center"/>
      <protection locked="0"/>
    </xf>
    <xf numFmtId="4" fontId="5" fillId="0" borderId="20" xfId="0" applyNumberFormat="1" applyFont="1" applyBorder="1" applyAlignment="1" applyProtection="1">
      <alignment horizontal="center" vertical="center"/>
      <protection locked="0"/>
    </xf>
    <xf numFmtId="4" fontId="5" fillId="0" borderId="21" xfId="0" applyNumberFormat="1" applyFont="1" applyBorder="1" applyAlignment="1" applyProtection="1">
      <alignment horizontal="center" vertical="center"/>
      <protection locked="0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 wrapText="1"/>
    </xf>
    <xf numFmtId="4" fontId="6" fillId="5" borderId="13" xfId="0" applyNumberFormat="1" applyFont="1" applyFill="1" applyBorder="1" applyAlignment="1">
      <alignment horizontal="center" vertical="center"/>
    </xf>
    <xf numFmtId="4" fontId="3" fillId="7" borderId="8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4" fontId="5" fillId="6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4" fontId="5" fillId="0" borderId="2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4" fontId="5" fillId="6" borderId="10" xfId="0" applyNumberFormat="1" applyFont="1" applyFill="1" applyBorder="1" applyAlignment="1">
      <alignment horizontal="center" vertical="center"/>
    </xf>
    <xf numFmtId="4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B22" sqref="B22"/>
    </sheetView>
  </sheetViews>
  <sheetFormatPr defaultRowHeight="15" x14ac:dyDescent="0.25"/>
  <cols>
    <col min="2" max="2" width="33.140625" customWidth="1"/>
    <col min="3" max="3" width="7.85546875" customWidth="1"/>
    <col min="4" max="4" width="13.42578125" customWidth="1"/>
    <col min="5" max="5" width="12.7109375" customWidth="1"/>
    <col min="6" max="6" width="23.28515625" customWidth="1"/>
  </cols>
  <sheetData>
    <row r="1" spans="1:6" ht="39" customHeight="1" thickBot="1" x14ac:dyDescent="0.3">
      <c r="A1" s="50" t="s">
        <v>15</v>
      </c>
      <c r="B1" s="51"/>
      <c r="C1" s="51"/>
      <c r="D1" s="51"/>
      <c r="E1" s="51"/>
      <c r="F1" s="52"/>
    </row>
    <row r="2" spans="1:6" ht="39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ht="30" customHeight="1" thickBot="1" x14ac:dyDescent="0.3">
      <c r="A3" s="56" t="s">
        <v>42</v>
      </c>
      <c r="B3" s="57"/>
      <c r="C3" s="57"/>
      <c r="D3" s="57"/>
      <c r="E3" s="57"/>
      <c r="F3" s="35">
        <f>F4+F13</f>
        <v>0</v>
      </c>
    </row>
    <row r="4" spans="1:6" ht="28.5" customHeight="1" thickBot="1" x14ac:dyDescent="0.3">
      <c r="A4" s="12">
        <v>1</v>
      </c>
      <c r="B4" s="53" t="s">
        <v>16</v>
      </c>
      <c r="C4" s="54"/>
      <c r="D4" s="54"/>
      <c r="E4" s="55"/>
      <c r="F4" s="25">
        <f>SUM(F5:F12)</f>
        <v>0</v>
      </c>
    </row>
    <row r="5" spans="1:6" ht="28.5" customHeight="1" x14ac:dyDescent="0.25">
      <c r="A5" s="18" t="s">
        <v>6</v>
      </c>
      <c r="B5" s="19" t="s">
        <v>37</v>
      </c>
      <c r="C5" s="20" t="s">
        <v>10</v>
      </c>
      <c r="D5" s="21">
        <v>1</v>
      </c>
      <c r="E5" s="26"/>
      <c r="F5" s="30">
        <f>D5*E5</f>
        <v>0</v>
      </c>
    </row>
    <row r="6" spans="1:6" ht="24" customHeight="1" x14ac:dyDescent="0.25">
      <c r="A6" s="10" t="s">
        <v>7</v>
      </c>
      <c r="B6" s="14" t="s">
        <v>38</v>
      </c>
      <c r="C6" s="15" t="s">
        <v>9</v>
      </c>
      <c r="D6" s="17">
        <v>14</v>
      </c>
      <c r="E6" s="27"/>
      <c r="F6" s="31">
        <f t="shared" ref="F6:F12" si="0">D6*E6</f>
        <v>0</v>
      </c>
    </row>
    <row r="7" spans="1:6" ht="28.5" customHeight="1" x14ac:dyDescent="0.25">
      <c r="A7" s="10" t="s">
        <v>8</v>
      </c>
      <c r="B7" s="11" t="s">
        <v>21</v>
      </c>
      <c r="C7" s="6" t="s">
        <v>22</v>
      </c>
      <c r="D7" s="16">
        <v>56</v>
      </c>
      <c r="E7" s="28"/>
      <c r="F7" s="31">
        <f t="shared" si="0"/>
        <v>0</v>
      </c>
    </row>
    <row r="8" spans="1:6" ht="28.5" customHeight="1" x14ac:dyDescent="0.25">
      <c r="A8" s="10" t="s">
        <v>23</v>
      </c>
      <c r="B8" s="11" t="s">
        <v>25</v>
      </c>
      <c r="C8" s="6" t="s">
        <v>19</v>
      </c>
      <c r="D8" s="16">
        <v>45.89</v>
      </c>
      <c r="E8" s="28"/>
      <c r="F8" s="31">
        <f t="shared" si="0"/>
        <v>0</v>
      </c>
    </row>
    <row r="9" spans="1:6" ht="33.75" x14ac:dyDescent="0.25">
      <c r="A9" s="10" t="s">
        <v>24</v>
      </c>
      <c r="B9" s="11" t="s">
        <v>44</v>
      </c>
      <c r="C9" s="6" t="s">
        <v>19</v>
      </c>
      <c r="D9" s="16">
        <v>9.98</v>
      </c>
      <c r="E9" s="28"/>
      <c r="F9" s="31">
        <f t="shared" si="0"/>
        <v>0</v>
      </c>
    </row>
    <row r="10" spans="1:6" ht="33.75" x14ac:dyDescent="0.25">
      <c r="A10" s="10" t="s">
        <v>40</v>
      </c>
      <c r="B10" s="11" t="s">
        <v>45</v>
      </c>
      <c r="C10" s="6" t="s">
        <v>19</v>
      </c>
      <c r="D10" s="16">
        <v>45.89</v>
      </c>
      <c r="E10" s="28"/>
      <c r="F10" s="31">
        <f t="shared" si="0"/>
        <v>0</v>
      </c>
    </row>
    <row r="11" spans="1:6" ht="33.75" x14ac:dyDescent="0.25">
      <c r="A11" s="10" t="s">
        <v>41</v>
      </c>
      <c r="B11" s="37" t="s">
        <v>69</v>
      </c>
      <c r="C11" s="38" t="s">
        <v>58</v>
      </c>
      <c r="D11" s="39">
        <v>37.619999999999997</v>
      </c>
      <c r="E11" s="40"/>
      <c r="F11" s="41">
        <f t="shared" si="0"/>
        <v>0</v>
      </c>
    </row>
    <row r="12" spans="1:6" ht="29.25" customHeight="1" thickBot="1" x14ac:dyDescent="0.3">
      <c r="A12" s="10" t="s">
        <v>57</v>
      </c>
      <c r="B12" s="22" t="s">
        <v>17</v>
      </c>
      <c r="C12" s="23" t="s">
        <v>10</v>
      </c>
      <c r="D12" s="24">
        <v>1</v>
      </c>
      <c r="E12" s="29"/>
      <c r="F12" s="32">
        <f t="shared" si="0"/>
        <v>0</v>
      </c>
    </row>
    <row r="13" spans="1:6" ht="36" customHeight="1" thickBot="1" x14ac:dyDescent="0.3">
      <c r="A13" s="12">
        <v>2</v>
      </c>
      <c r="B13" s="53" t="s">
        <v>18</v>
      </c>
      <c r="C13" s="54"/>
      <c r="D13" s="54"/>
      <c r="E13" s="55"/>
      <c r="F13" s="33">
        <f>SUM(F14:F23)</f>
        <v>0</v>
      </c>
    </row>
    <row r="14" spans="1:6" ht="27" customHeight="1" x14ac:dyDescent="0.25">
      <c r="A14" s="5" t="s">
        <v>12</v>
      </c>
      <c r="B14" s="42" t="s">
        <v>29</v>
      </c>
      <c r="C14" s="5" t="s">
        <v>19</v>
      </c>
      <c r="D14" s="43">
        <v>10.15</v>
      </c>
      <c r="E14" s="44"/>
      <c r="F14" s="30">
        <f>D14*E14</f>
        <v>0</v>
      </c>
    </row>
    <row r="15" spans="1:6" ht="22.5" x14ac:dyDescent="0.25">
      <c r="A15" s="6" t="s">
        <v>13</v>
      </c>
      <c r="B15" s="13" t="s">
        <v>30</v>
      </c>
      <c r="C15" s="6" t="s">
        <v>19</v>
      </c>
      <c r="D15" s="16">
        <v>45.89</v>
      </c>
      <c r="E15" s="28"/>
      <c r="F15" s="31">
        <f t="shared" ref="F15:F23" si="1">D15*E15</f>
        <v>0</v>
      </c>
    </row>
    <row r="16" spans="1:6" ht="22.5" x14ac:dyDescent="0.25">
      <c r="A16" s="6" t="s">
        <v>14</v>
      </c>
      <c r="B16" s="13" t="s">
        <v>31</v>
      </c>
      <c r="C16" s="6" t="s">
        <v>19</v>
      </c>
      <c r="D16" s="16">
        <v>45.89</v>
      </c>
      <c r="E16" s="28"/>
      <c r="F16" s="31">
        <f t="shared" si="1"/>
        <v>0</v>
      </c>
    </row>
    <row r="17" spans="1:6" ht="45" x14ac:dyDescent="0.25">
      <c r="A17" s="6" t="s">
        <v>26</v>
      </c>
      <c r="B17" s="13" t="s">
        <v>32</v>
      </c>
      <c r="C17" s="6" t="s">
        <v>19</v>
      </c>
      <c r="D17" s="16">
        <v>45.89</v>
      </c>
      <c r="E17" s="28"/>
      <c r="F17" s="31">
        <f t="shared" si="1"/>
        <v>0</v>
      </c>
    </row>
    <row r="18" spans="1:6" ht="22.5" x14ac:dyDescent="0.25">
      <c r="A18" s="6" t="s">
        <v>27</v>
      </c>
      <c r="B18" s="13" t="s">
        <v>34</v>
      </c>
      <c r="C18" s="6" t="s">
        <v>19</v>
      </c>
      <c r="D18" s="16">
        <v>57.08</v>
      </c>
      <c r="E18" s="28"/>
      <c r="F18" s="31">
        <f t="shared" si="1"/>
        <v>0</v>
      </c>
    </row>
    <row r="19" spans="1:6" ht="22.5" x14ac:dyDescent="0.25">
      <c r="A19" s="6" t="s">
        <v>28</v>
      </c>
      <c r="B19" s="13" t="s">
        <v>35</v>
      </c>
      <c r="C19" s="6" t="s">
        <v>19</v>
      </c>
      <c r="D19" s="16">
        <v>45.89</v>
      </c>
      <c r="E19" s="28"/>
      <c r="F19" s="31">
        <f t="shared" si="1"/>
        <v>0</v>
      </c>
    </row>
    <row r="20" spans="1:6" x14ac:dyDescent="0.25">
      <c r="A20" s="6" t="s">
        <v>33</v>
      </c>
      <c r="B20" s="13" t="s">
        <v>36</v>
      </c>
      <c r="C20" s="6" t="s">
        <v>22</v>
      </c>
      <c r="D20" s="16">
        <v>56</v>
      </c>
      <c r="E20" s="28"/>
      <c r="F20" s="31">
        <f t="shared" si="1"/>
        <v>0</v>
      </c>
    </row>
    <row r="21" spans="1:6" ht="33.75" x14ac:dyDescent="0.25">
      <c r="A21" s="6" t="s">
        <v>60</v>
      </c>
      <c r="B21" s="13" t="s">
        <v>59</v>
      </c>
      <c r="C21" s="6" t="s">
        <v>19</v>
      </c>
      <c r="D21" s="16">
        <v>37.619999999999997</v>
      </c>
      <c r="E21" s="28"/>
      <c r="F21" s="31">
        <f t="shared" si="1"/>
        <v>0</v>
      </c>
    </row>
    <row r="22" spans="1:6" ht="33.75" x14ac:dyDescent="0.25">
      <c r="A22" s="6" t="s">
        <v>61</v>
      </c>
      <c r="B22" s="13" t="s">
        <v>70</v>
      </c>
      <c r="C22" s="6" t="s">
        <v>19</v>
      </c>
      <c r="D22" s="16">
        <v>37.619999999999997</v>
      </c>
      <c r="E22" s="28"/>
      <c r="F22" s="31">
        <f t="shared" si="1"/>
        <v>0</v>
      </c>
    </row>
    <row r="23" spans="1:6" ht="23.25" thickBot="1" x14ac:dyDescent="0.3">
      <c r="A23" s="38" t="s">
        <v>62</v>
      </c>
      <c r="B23" s="45" t="s">
        <v>39</v>
      </c>
      <c r="C23" s="38" t="s">
        <v>9</v>
      </c>
      <c r="D23" s="39">
        <v>14</v>
      </c>
      <c r="E23" s="40"/>
      <c r="F23" s="32">
        <f t="shared" si="1"/>
        <v>0</v>
      </c>
    </row>
    <row r="24" spans="1:6" ht="30" customHeight="1" thickBot="1" x14ac:dyDescent="0.3">
      <c r="A24" s="56" t="s">
        <v>43</v>
      </c>
      <c r="B24" s="57"/>
      <c r="C24" s="57"/>
      <c r="D24" s="57"/>
      <c r="E24" s="58"/>
      <c r="F24" s="36">
        <f>F25+F33</f>
        <v>0</v>
      </c>
    </row>
    <row r="25" spans="1:6" ht="35.25" customHeight="1" thickBot="1" x14ac:dyDescent="0.3">
      <c r="A25" s="12">
        <v>3</v>
      </c>
      <c r="B25" s="53" t="s">
        <v>16</v>
      </c>
      <c r="C25" s="54"/>
      <c r="D25" s="54"/>
      <c r="E25" s="55"/>
      <c r="F25" s="33">
        <f>SUM(F26:F32)</f>
        <v>0</v>
      </c>
    </row>
    <row r="26" spans="1:6" ht="28.5" customHeight="1" x14ac:dyDescent="0.25">
      <c r="A26" s="5" t="s">
        <v>48</v>
      </c>
      <c r="B26" s="42" t="s">
        <v>37</v>
      </c>
      <c r="C26" s="5" t="s">
        <v>10</v>
      </c>
      <c r="D26" s="43">
        <v>1</v>
      </c>
      <c r="E26" s="44"/>
      <c r="F26" s="30">
        <f>D26*E26</f>
        <v>0</v>
      </c>
    </row>
    <row r="27" spans="1:6" ht="27" customHeight="1" x14ac:dyDescent="0.25">
      <c r="A27" s="6" t="s">
        <v>49</v>
      </c>
      <c r="B27" s="14" t="s">
        <v>38</v>
      </c>
      <c r="C27" s="15" t="s">
        <v>9</v>
      </c>
      <c r="D27" s="17">
        <v>28</v>
      </c>
      <c r="E27" s="27"/>
      <c r="F27" s="31">
        <f t="shared" ref="F27:F32" si="2">D27*E27</f>
        <v>0</v>
      </c>
    </row>
    <row r="28" spans="1:6" ht="28.5" customHeight="1" x14ac:dyDescent="0.25">
      <c r="A28" s="6" t="s">
        <v>50</v>
      </c>
      <c r="B28" s="11" t="s">
        <v>21</v>
      </c>
      <c r="C28" s="6" t="s">
        <v>22</v>
      </c>
      <c r="D28" s="16">
        <v>112</v>
      </c>
      <c r="E28" s="28"/>
      <c r="F28" s="31">
        <f t="shared" si="2"/>
        <v>0</v>
      </c>
    </row>
    <row r="29" spans="1:6" ht="28.5" customHeight="1" x14ac:dyDescent="0.25">
      <c r="A29" s="6" t="s">
        <v>51</v>
      </c>
      <c r="B29" s="11" t="s">
        <v>25</v>
      </c>
      <c r="C29" s="6" t="s">
        <v>19</v>
      </c>
      <c r="D29" s="16">
        <v>91.77</v>
      </c>
      <c r="E29" s="28"/>
      <c r="F29" s="31">
        <f t="shared" si="2"/>
        <v>0</v>
      </c>
    </row>
    <row r="30" spans="1:6" ht="33.75" x14ac:dyDescent="0.25">
      <c r="A30" s="6" t="s">
        <v>63</v>
      </c>
      <c r="B30" s="11" t="s">
        <v>46</v>
      </c>
      <c r="C30" s="6" t="s">
        <v>19</v>
      </c>
      <c r="D30" s="16">
        <v>19.95</v>
      </c>
      <c r="E30" s="28"/>
      <c r="F30" s="31">
        <f t="shared" si="2"/>
        <v>0</v>
      </c>
    </row>
    <row r="31" spans="1:6" ht="33.75" x14ac:dyDescent="0.25">
      <c r="A31" s="6" t="s">
        <v>64</v>
      </c>
      <c r="B31" s="11" t="s">
        <v>47</v>
      </c>
      <c r="C31" s="6" t="s">
        <v>19</v>
      </c>
      <c r="D31" s="16">
        <v>91.77</v>
      </c>
      <c r="E31" s="28"/>
      <c r="F31" s="31">
        <f t="shared" si="2"/>
        <v>0</v>
      </c>
    </row>
    <row r="32" spans="1:6" ht="29.25" customHeight="1" thickBot="1" x14ac:dyDescent="0.3">
      <c r="A32" s="38" t="s">
        <v>65</v>
      </c>
      <c r="B32" s="45" t="s">
        <v>17</v>
      </c>
      <c r="C32" s="38" t="s">
        <v>10</v>
      </c>
      <c r="D32" s="39">
        <v>1</v>
      </c>
      <c r="E32" s="40"/>
      <c r="F32" s="32">
        <f t="shared" si="2"/>
        <v>0</v>
      </c>
    </row>
    <row r="33" spans="1:6" ht="35.25" customHeight="1" thickBot="1" x14ac:dyDescent="0.3">
      <c r="A33" s="12">
        <v>4</v>
      </c>
      <c r="B33" s="53" t="s">
        <v>18</v>
      </c>
      <c r="C33" s="54"/>
      <c r="D33" s="54"/>
      <c r="E33" s="55"/>
      <c r="F33" s="33">
        <f>SUM(F34:F41)</f>
        <v>0</v>
      </c>
    </row>
    <row r="34" spans="1:6" ht="27" customHeight="1" x14ac:dyDescent="0.25">
      <c r="A34" s="5" t="s">
        <v>52</v>
      </c>
      <c r="B34" s="42" t="s">
        <v>29</v>
      </c>
      <c r="C34" s="5" t="s">
        <v>19</v>
      </c>
      <c r="D34" s="43">
        <v>20.3</v>
      </c>
      <c r="E34" s="44"/>
      <c r="F34" s="30">
        <f>D34*E34</f>
        <v>0</v>
      </c>
    </row>
    <row r="35" spans="1:6" ht="22.5" x14ac:dyDescent="0.25">
      <c r="A35" s="6" t="s">
        <v>53</v>
      </c>
      <c r="B35" s="13" t="s">
        <v>30</v>
      </c>
      <c r="C35" s="5" t="s">
        <v>19</v>
      </c>
      <c r="D35" s="16">
        <v>91.77</v>
      </c>
      <c r="E35" s="28"/>
      <c r="F35" s="31">
        <f t="shared" ref="F35:F41" si="3">D35*E35</f>
        <v>0</v>
      </c>
    </row>
    <row r="36" spans="1:6" ht="22.5" x14ac:dyDescent="0.25">
      <c r="A36" s="6" t="s">
        <v>54</v>
      </c>
      <c r="B36" s="13" t="s">
        <v>31</v>
      </c>
      <c r="C36" s="5" t="s">
        <v>19</v>
      </c>
      <c r="D36" s="16">
        <v>91.77</v>
      </c>
      <c r="E36" s="28"/>
      <c r="F36" s="31">
        <f t="shared" si="3"/>
        <v>0</v>
      </c>
    </row>
    <row r="37" spans="1:6" ht="45" x14ac:dyDescent="0.25">
      <c r="A37" s="6" t="s">
        <v>55</v>
      </c>
      <c r="B37" s="13" t="s">
        <v>32</v>
      </c>
      <c r="C37" s="5" t="s">
        <v>19</v>
      </c>
      <c r="D37" s="16">
        <v>91.77</v>
      </c>
      <c r="E37" s="28"/>
      <c r="F37" s="31">
        <f t="shared" si="3"/>
        <v>0</v>
      </c>
    </row>
    <row r="38" spans="1:6" ht="22.5" x14ac:dyDescent="0.25">
      <c r="A38" s="6" t="s">
        <v>56</v>
      </c>
      <c r="B38" s="13" t="s">
        <v>34</v>
      </c>
      <c r="C38" s="5" t="s">
        <v>19</v>
      </c>
      <c r="D38" s="16">
        <v>114.17</v>
      </c>
      <c r="E38" s="28"/>
      <c r="F38" s="31">
        <f t="shared" si="3"/>
        <v>0</v>
      </c>
    </row>
    <row r="39" spans="1:6" ht="22.5" x14ac:dyDescent="0.25">
      <c r="A39" s="6" t="s">
        <v>66</v>
      </c>
      <c r="B39" s="13" t="s">
        <v>35</v>
      </c>
      <c r="C39" s="5" t="s">
        <v>19</v>
      </c>
      <c r="D39" s="16">
        <v>91.77</v>
      </c>
      <c r="E39" s="28"/>
      <c r="F39" s="31">
        <f t="shared" si="3"/>
        <v>0</v>
      </c>
    </row>
    <row r="40" spans="1:6" x14ac:dyDescent="0.25">
      <c r="A40" s="6" t="s">
        <v>67</v>
      </c>
      <c r="B40" s="13" t="s">
        <v>36</v>
      </c>
      <c r="C40" s="6" t="s">
        <v>22</v>
      </c>
      <c r="D40" s="16">
        <v>112</v>
      </c>
      <c r="E40" s="28"/>
      <c r="F40" s="31">
        <f t="shared" si="3"/>
        <v>0</v>
      </c>
    </row>
    <row r="41" spans="1:6" ht="23.25" thickBot="1" x14ac:dyDescent="0.3">
      <c r="A41" s="38" t="s">
        <v>68</v>
      </c>
      <c r="B41" s="14" t="s">
        <v>39</v>
      </c>
      <c r="C41" s="15" t="s">
        <v>9</v>
      </c>
      <c r="D41" s="17">
        <v>28</v>
      </c>
      <c r="E41" s="27"/>
      <c r="F41" s="32">
        <f t="shared" si="3"/>
        <v>0</v>
      </c>
    </row>
    <row r="42" spans="1:6" ht="31.5" customHeight="1" thickBot="1" x14ac:dyDescent="0.3">
      <c r="A42" s="7"/>
      <c r="B42" s="8" t="s">
        <v>11</v>
      </c>
      <c r="C42" s="8"/>
      <c r="D42" s="8"/>
      <c r="E42" s="46"/>
      <c r="F42" s="34">
        <f>F3+F24</f>
        <v>0</v>
      </c>
    </row>
    <row r="43" spans="1:6" ht="90.75" customHeight="1" thickBot="1" x14ac:dyDescent="0.3">
      <c r="A43" s="47" t="s">
        <v>20</v>
      </c>
      <c r="B43" s="48"/>
      <c r="C43" s="48"/>
      <c r="D43" s="48"/>
      <c r="E43" s="48"/>
      <c r="F43" s="4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</sheetData>
  <mergeCells count="8">
    <mergeCell ref="A43:F43"/>
    <mergeCell ref="A1:F1"/>
    <mergeCell ref="B13:E13"/>
    <mergeCell ref="B4:E4"/>
    <mergeCell ref="A3:E3"/>
    <mergeCell ref="A24:E24"/>
    <mergeCell ref="B25:E25"/>
    <mergeCell ref="B33:E33"/>
  </mergeCells>
  <phoneticPr fontId="1" type="noConversion"/>
  <pageMargins left="0.7" right="0.7" top="0.75" bottom="0.75" header="0.3" footer="0.3"/>
  <pageSetup paperSize="9" scale="87" fitToHeight="0" orientation="portrait" r:id="rId1"/>
  <ignoredErrors>
    <ignoredError sqref="F13 F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2024-01-29T12:22:24Z</dcterms:modified>
</cp:coreProperties>
</file>